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20730" windowHeight="115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44" i="1" l="1"/>
  <c r="I45" i="1"/>
  <c r="I46" i="1"/>
  <c r="I47" i="1"/>
  <c r="I48" i="1"/>
  <c r="I49" i="1"/>
  <c r="I50" i="1"/>
  <c r="I51" i="1"/>
  <c r="I52" i="1"/>
  <c r="I53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43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9" i="1"/>
  <c r="H44" i="1" l="1"/>
  <c r="H45" i="1"/>
  <c r="H46" i="1"/>
  <c r="H47" i="1"/>
  <c r="H48" i="1"/>
  <c r="H49" i="1"/>
  <c r="H50" i="1"/>
  <c r="H51" i="1"/>
  <c r="H52" i="1"/>
  <c r="H53" i="1"/>
  <c r="H54" i="1"/>
  <c r="I54" i="1" s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43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9" i="1"/>
  <c r="U59" i="1" l="1"/>
  <c r="U56" i="1"/>
  <c r="U44" i="1"/>
  <c r="U19" i="1"/>
  <c r="U45" i="1"/>
  <c r="U46" i="1"/>
  <c r="U47" i="1"/>
  <c r="U48" i="1"/>
  <c r="U49" i="1"/>
  <c r="U50" i="1"/>
  <c r="U51" i="1"/>
  <c r="U52" i="1"/>
  <c r="U53" i="1"/>
  <c r="U54" i="1"/>
  <c r="U55" i="1"/>
  <c r="U57" i="1"/>
  <c r="U58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43" i="1"/>
  <c r="U10" i="1"/>
  <c r="U11" i="1"/>
  <c r="U12" i="1"/>
  <c r="U13" i="1"/>
  <c r="U14" i="1"/>
  <c r="U15" i="1"/>
  <c r="U16" i="1"/>
  <c r="U17" i="1"/>
  <c r="U18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9" i="1"/>
</calcChain>
</file>

<file path=xl/sharedStrings.xml><?xml version="1.0" encoding="utf-8"?>
<sst xmlns="http://schemas.openxmlformats.org/spreadsheetml/2006/main" count="1066" uniqueCount="376">
  <si>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</si>
  <si>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</si>
  <si>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</si>
  <si>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</si>
  <si>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</si>
  <si>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</si>
  <si>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</si>
  <si>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</si>
  <si>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</si>
  <si>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</si>
  <si>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</si>
  <si>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</si>
  <si>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</si>
  <si>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</si>
  <si>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</si>
  <si>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</si>
  <si>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</si>
  <si>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Thành</t>
  </si>
  <si>
    <t>Nhân</t>
  </si>
  <si>
    <t>Phúc</t>
  </si>
  <si>
    <t>Tiến</t>
  </si>
  <si>
    <t>Tuấn</t>
  </si>
  <si>
    <t>Cường</t>
  </si>
  <si>
    <t>Hùng</t>
  </si>
  <si>
    <t>13CĐ-Ô3</t>
  </si>
  <si>
    <t>13D2050003</t>
  </si>
  <si>
    <t>13D2050013</t>
  </si>
  <si>
    <t>13D2050018</t>
  </si>
  <si>
    <t>13D2050023</t>
  </si>
  <si>
    <t>13D2050028</t>
  </si>
  <si>
    <t>13D2050033</t>
  </si>
  <si>
    <t>13D2050038</t>
  </si>
  <si>
    <t>13D2050043</t>
  </si>
  <si>
    <t>13D2050048</t>
  </si>
  <si>
    <t>13D2050051</t>
  </si>
  <si>
    <t>13D2050053</t>
  </si>
  <si>
    <t>13D2050058</t>
  </si>
  <si>
    <t>13D2050063</t>
  </si>
  <si>
    <t>13D2050068</t>
  </si>
  <si>
    <t>13D2050073</t>
  </si>
  <si>
    <t>13D2050078</t>
  </si>
  <si>
    <t>13D2050295</t>
  </si>
  <si>
    <t>13D2050083</t>
  </si>
  <si>
    <t>13D2050088</t>
  </si>
  <si>
    <t>13D2050093</t>
  </si>
  <si>
    <t>13D2050098</t>
  </si>
  <si>
    <t>13D2050263</t>
  </si>
  <si>
    <t>13D2050108</t>
  </si>
  <si>
    <t>13D2050109</t>
  </si>
  <si>
    <t>13D2050113</t>
  </si>
  <si>
    <t>Vũ</t>
  </si>
  <si>
    <t>Minh</t>
  </si>
  <si>
    <t>13D2050118</t>
  </si>
  <si>
    <t>13D2050123</t>
  </si>
  <si>
    <t>13D2050281</t>
  </si>
  <si>
    <t>Ngọc</t>
  </si>
  <si>
    <t>13D2050128</t>
  </si>
  <si>
    <t>13D2050133</t>
  </si>
  <si>
    <t>13D2050138</t>
  </si>
  <si>
    <t>13D2050143</t>
  </si>
  <si>
    <t>13D2050148</t>
  </si>
  <si>
    <t>13D2050282</t>
  </si>
  <si>
    <t>Sang</t>
  </si>
  <si>
    <t>13D2050168</t>
  </si>
  <si>
    <t>13D2050173</t>
  </si>
  <si>
    <t>13D2050178</t>
  </si>
  <si>
    <t>13D2050179</t>
  </si>
  <si>
    <t>13D2050183</t>
  </si>
  <si>
    <t>13D2050188</t>
  </si>
  <si>
    <t>13D2050192</t>
  </si>
  <si>
    <t>13D2050198</t>
  </si>
  <si>
    <t>13D2050203</t>
  </si>
  <si>
    <t>13D2050208</t>
  </si>
  <si>
    <t>13D2050213</t>
  </si>
  <si>
    <t>Toàn</t>
  </si>
  <si>
    <t>13D2050218</t>
  </si>
  <si>
    <t>13D2050228</t>
  </si>
  <si>
    <t>13D2050233</t>
  </si>
  <si>
    <t>13D2050238</t>
  </si>
  <si>
    <t>13D2050243</t>
  </si>
  <si>
    <t>13D2050303</t>
  </si>
  <si>
    <t>13D2050248</t>
  </si>
  <si>
    <t>Việt</t>
  </si>
  <si>
    <t>13D2050253</t>
  </si>
  <si>
    <t>13D2050255</t>
  </si>
  <si>
    <t>13D2050258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</si>
  <si>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</si>
  <si>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</si>
  <si>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</si>
  <si>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</si>
  <si>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</si>
  <si>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</si>
  <si>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</si>
  <si>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</si>
  <si>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Định</t>
  </si>
  <si>
    <t>Trọng</t>
  </si>
  <si>
    <t xml:space="preserve">Phan Văn Tuấn </t>
  </si>
  <si>
    <t xml:space="preserve">Thới Huy  </t>
  </si>
  <si>
    <t>Biên</t>
  </si>
  <si>
    <t>Đàng Văn</t>
  </si>
  <si>
    <t xml:space="preserve">Bùi Văn  </t>
  </si>
  <si>
    <t>Diệu</t>
  </si>
  <si>
    <t xml:space="preserve">Nguyễn Văn  </t>
  </si>
  <si>
    <t>Dưỡng</t>
  </si>
  <si>
    <t xml:space="preserve">Nguyễn Ngọc </t>
  </si>
  <si>
    <t xml:space="preserve">Phạm Đình  </t>
  </si>
  <si>
    <t xml:space="preserve">Hồ Tấn  </t>
  </si>
  <si>
    <t xml:space="preserve">Đinh Ren  </t>
  </si>
  <si>
    <t>Đi</t>
  </si>
  <si>
    <t>Trương Công Bảo</t>
  </si>
  <si>
    <t xml:space="preserve">Trần Văn Chốn </t>
  </si>
  <si>
    <t>Em</t>
  </si>
  <si>
    <t xml:space="preserve">Nguyễn Thanh  </t>
  </si>
  <si>
    <t xml:space="preserve">Trần Văn  </t>
  </si>
  <si>
    <t xml:space="preserve">Nguyễn Ngọc  </t>
  </si>
  <si>
    <t>Hưởng</t>
  </si>
  <si>
    <t xml:space="preserve">Nguyễn Đình  </t>
  </si>
  <si>
    <t xml:space="preserve">Nguyễn Hồ Ngọc </t>
  </si>
  <si>
    <t xml:space="preserve">Dương Minh  </t>
  </si>
  <si>
    <t>Kha</t>
  </si>
  <si>
    <t xml:space="preserve">Nguyễn Hoàng Phi </t>
  </si>
  <si>
    <t>Khanh</t>
  </si>
  <si>
    <t xml:space="preserve">Nguyễn Tùng  </t>
  </si>
  <si>
    <t>Lâm</t>
  </si>
  <si>
    <t xml:space="preserve">Phạm Thanh  </t>
  </si>
  <si>
    <t xml:space="preserve">Nguyễn Đức  </t>
  </si>
  <si>
    <t xml:space="preserve">Lại Hoàng  </t>
  </si>
  <si>
    <t>Phạm Nhựt</t>
  </si>
  <si>
    <t>Nam</t>
  </si>
  <si>
    <t xml:space="preserve">Tô Vĩnh  </t>
  </si>
  <si>
    <t>Nghi</t>
  </si>
  <si>
    <t xml:space="preserve">Nguyễn Minh  </t>
  </si>
  <si>
    <t xml:space="preserve">Trịnh Minh  </t>
  </si>
  <si>
    <t>Nhiên</t>
  </si>
  <si>
    <t xml:space="preserve">Lâm Gia  </t>
  </si>
  <si>
    <t>Phú</t>
  </si>
  <si>
    <t xml:space="preserve">Phan Anh  </t>
  </si>
  <si>
    <t xml:space="preserve">Phạm Trung  </t>
  </si>
  <si>
    <t>Quí</t>
  </si>
  <si>
    <t xml:space="preserve">Ngô Thanh  </t>
  </si>
  <si>
    <t>Quý</t>
  </si>
  <si>
    <t>Nguyễn Đình</t>
  </si>
  <si>
    <t xml:space="preserve">Hoàng Đình  </t>
  </si>
  <si>
    <t>Sỷ</t>
  </si>
  <si>
    <t xml:space="preserve">Nguyễn Quốc  </t>
  </si>
  <si>
    <t xml:space="preserve">Nguyễn Nhật  </t>
  </si>
  <si>
    <t xml:space="preserve">Hà Triều Quốc </t>
  </si>
  <si>
    <t xml:space="preserve">Nguyễn Tấn Thanh </t>
  </si>
  <si>
    <t>Thương</t>
  </si>
  <si>
    <t xml:space="preserve">Võ Văn  </t>
  </si>
  <si>
    <t xml:space="preserve">Hồ Văn  </t>
  </si>
  <si>
    <t>Trình</t>
  </si>
  <si>
    <t>Trường</t>
  </si>
  <si>
    <t xml:space="preserve">Nguyễn Xuân  </t>
  </si>
  <si>
    <t>Quách Khén</t>
  </si>
  <si>
    <t>Trương</t>
  </si>
  <si>
    <t xml:space="preserve">Đặng Thanh  </t>
  </si>
  <si>
    <t xml:space="preserve">Nguyễn Chánh  </t>
  </si>
  <si>
    <t>Vũ Hữu</t>
  </si>
  <si>
    <t xml:space="preserve">Trần Thanh  </t>
  </si>
  <si>
    <t>Tùng</t>
  </si>
  <si>
    <t>Hồ Hữu</t>
  </si>
  <si>
    <t xml:space="preserve">Đỗ Trần Anh </t>
  </si>
  <si>
    <t>Lê Thái</t>
  </si>
  <si>
    <t>Vương</t>
  </si>
  <si>
    <t>October</t>
  </si>
  <si>
    <t>November</t>
  </si>
  <si>
    <t>December</t>
  </si>
  <si>
    <t>January</t>
  </si>
  <si>
    <t>Quang</t>
  </si>
  <si>
    <t>Phong</t>
  </si>
  <si>
    <t>Nguyễn Phạm Minh</t>
  </si>
  <si>
    <t>Chiến</t>
  </si>
  <si>
    <t>TB</t>
  </si>
  <si>
    <t>14D2050048</t>
  </si>
  <si>
    <t>28.05.95</t>
  </si>
  <si>
    <t>14CĐ-Ô5</t>
  </si>
  <si>
    <t>ANH VĂN 1</t>
  </si>
  <si>
    <t xml:space="preserve">Vắng </t>
  </si>
  <si>
    <t>09/3/2015</t>
  </si>
  <si>
    <t>CA 1</t>
  </si>
  <si>
    <t>C 2.3 - 04</t>
  </si>
  <si>
    <t>14D2050054</t>
  </si>
  <si>
    <t>23.11.93</t>
  </si>
  <si>
    <t xml:space="preserve">MỸ TRÂM </t>
  </si>
  <si>
    <t>14D2050060</t>
  </si>
  <si>
    <t>10.12.95</t>
  </si>
  <si>
    <t>14D2050065</t>
  </si>
  <si>
    <t>20.12.96</t>
  </si>
  <si>
    <t>14D2050066</t>
  </si>
  <si>
    <t>25.01.96</t>
  </si>
  <si>
    <t>14D2050284</t>
  </si>
  <si>
    <t>13.06.96</t>
  </si>
  <si>
    <t>14D2050070</t>
  </si>
  <si>
    <t>19.03.93</t>
  </si>
  <si>
    <t>14D2050075</t>
  </si>
  <si>
    <t>24.08.94</t>
  </si>
  <si>
    <t>14D2050080</t>
  </si>
  <si>
    <t>04.08.96</t>
  </si>
  <si>
    <t>14D2050264</t>
  </si>
  <si>
    <t>06.04.96</t>
  </si>
  <si>
    <t>14D2050085</t>
  </si>
  <si>
    <t>12.11.93</t>
  </si>
  <si>
    <t>14D2050090</t>
  </si>
  <si>
    <t>07.07.96</t>
  </si>
  <si>
    <t>14D2050105</t>
  </si>
  <si>
    <t>21.08.95</t>
  </si>
  <si>
    <t>14D2050106</t>
  </si>
  <si>
    <t>25.10.96</t>
  </si>
  <si>
    <t>14D2050110</t>
  </si>
  <si>
    <t>02.10.95</t>
  </si>
  <si>
    <t>14D2050111</t>
  </si>
  <si>
    <t>02.02.96</t>
  </si>
  <si>
    <t>C 2.3 - 05</t>
  </si>
  <si>
    <t xml:space="preserve">MINH HÀ </t>
  </si>
  <si>
    <t>14D2050115</t>
  </si>
  <si>
    <t>05.12.96</t>
  </si>
  <si>
    <t>14D2050120</t>
  </si>
  <si>
    <t>16.12.96</t>
  </si>
  <si>
    <t>14D2050125</t>
  </si>
  <si>
    <t>26.12.92</t>
  </si>
  <si>
    <t>14D2050126</t>
  </si>
  <si>
    <t>06.03.94</t>
  </si>
  <si>
    <t>14D2050130</t>
  </si>
  <si>
    <t>29.07.95</t>
  </si>
  <si>
    <t>14D2050135</t>
  </si>
  <si>
    <t>03.10.95</t>
  </si>
  <si>
    <t>14D2050140</t>
  </si>
  <si>
    <t>17.10.96</t>
  </si>
  <si>
    <t>14D2050141</t>
  </si>
  <si>
    <t>14.04.96</t>
  </si>
  <si>
    <t>14D2050145</t>
  </si>
  <si>
    <t>14D2050155</t>
  </si>
  <si>
    <t>14D2050160</t>
  </si>
  <si>
    <t>21.04.96</t>
  </si>
  <si>
    <t>14D2050165</t>
  </si>
  <si>
    <t>22.12.94</t>
  </si>
  <si>
    <t>14D2050293</t>
  </si>
  <si>
    <t>09.09.95</t>
  </si>
  <si>
    <t>14D2050170</t>
  </si>
  <si>
    <t>21.05.96</t>
  </si>
  <si>
    <t>14D2050171</t>
  </si>
  <si>
    <t>15.01.96</t>
  </si>
  <si>
    <t>14D2050175</t>
  </si>
  <si>
    <t>01.06.96</t>
  </si>
  <si>
    <t>14D2050176</t>
  </si>
  <si>
    <t>30.11.96</t>
  </si>
  <si>
    <t>14D2050180</t>
  </si>
  <si>
    <t>10.09.96</t>
  </si>
  <si>
    <t>14D2050185</t>
  </si>
  <si>
    <t>08.06.96</t>
  </si>
  <si>
    <t>14D2050190</t>
  </si>
  <si>
    <t>14.12.95</t>
  </si>
  <si>
    <t>14D2050195</t>
  </si>
  <si>
    <t>05.01.95</t>
  </si>
  <si>
    <t>14D2050200</t>
  </si>
  <si>
    <t>28.12.96</t>
  </si>
  <si>
    <t>14D2050205</t>
  </si>
  <si>
    <t>11.07.96</t>
  </si>
  <si>
    <t>14D2050210</t>
  </si>
  <si>
    <t>12.06.96</t>
  </si>
  <si>
    <t>14D2050215</t>
  </si>
  <si>
    <t>14D2050216</t>
  </si>
  <si>
    <t>22.01.96</t>
  </si>
  <si>
    <t>14D2050220</t>
  </si>
  <si>
    <t>09.01.96</t>
  </si>
  <si>
    <t>14D2050225</t>
  </si>
  <si>
    <t>26.06.96</t>
  </si>
  <si>
    <t>14D2050271</t>
  </si>
  <si>
    <t>24.05.94</t>
  </si>
  <si>
    <t>14D2050232</t>
  </si>
  <si>
    <t>10.01.96</t>
  </si>
  <si>
    <t>14D2050288</t>
  </si>
  <si>
    <t>29.01.95</t>
  </si>
  <si>
    <t>14D2050235</t>
  </si>
  <si>
    <t>18.07.96</t>
  </si>
  <si>
    <t>14D2050283</t>
  </si>
  <si>
    <t>10.04.96</t>
  </si>
  <si>
    <t>14D2050240</t>
  </si>
  <si>
    <t>10.12.96</t>
  </si>
  <si>
    <t>14D2050245</t>
  </si>
  <si>
    <t>11.07.95</t>
  </si>
  <si>
    <t>14D2050249</t>
  </si>
  <si>
    <t>20.04.95</t>
  </si>
  <si>
    <t>14D2050254</t>
  </si>
  <si>
    <t>05.06.94</t>
  </si>
  <si>
    <t>14D2050273</t>
  </si>
  <si>
    <t>27.02.95</t>
  </si>
  <si>
    <t>Lê Văn</t>
  </si>
  <si>
    <t>An</t>
  </si>
  <si>
    <t>Nguyễn Hữu</t>
  </si>
  <si>
    <t>Phan Quốc</t>
  </si>
  <si>
    <t>Bảo</t>
  </si>
  <si>
    <t>Trần Minh</t>
  </si>
  <si>
    <t>Nguyễn Quốc</t>
  </si>
  <si>
    <t>Đạt</t>
  </si>
  <si>
    <t>Nguyễn Thành</t>
  </si>
  <si>
    <t>Đức</t>
  </si>
  <si>
    <t>Bùi Nhật</t>
  </si>
  <si>
    <t>Hoàng Mạnh</t>
  </si>
  <si>
    <t>Lê Nguyễn Khánh</t>
  </si>
  <si>
    <t>Tống Lâm</t>
  </si>
  <si>
    <t>Trần Phan Quang</t>
  </si>
  <si>
    <t>Trần Văn</t>
  </si>
  <si>
    <t>Nguyễn Trọng</t>
  </si>
  <si>
    <t>Hiến</t>
  </si>
  <si>
    <t>Phạm Hoàng</t>
  </si>
  <si>
    <t>Hiệp</t>
  </si>
  <si>
    <t>Võ Đoàn</t>
  </si>
  <si>
    <t>Đặng Khánh</t>
  </si>
  <si>
    <t>Hoàng</t>
  </si>
  <si>
    <t>Nguyễn Thanh</t>
  </si>
  <si>
    <t>Phạm Nhật</t>
  </si>
  <si>
    <t>Khánh</t>
  </si>
  <si>
    <t>Trần Đăng</t>
  </si>
  <si>
    <t>Khoa</t>
  </si>
  <si>
    <t>Phạm Ngọc</t>
  </si>
  <si>
    <t>Lai</t>
  </si>
  <si>
    <t>Huỳnh Tấn</t>
  </si>
  <si>
    <t>Lân</t>
  </si>
  <si>
    <t>Liêm</t>
  </si>
  <si>
    <t>Ngô Xuân</t>
  </si>
  <si>
    <t>Lộc</t>
  </si>
  <si>
    <t>Nguyễn Tấn</t>
  </si>
  <si>
    <t>Nguyễn Nhựt</t>
  </si>
  <si>
    <t>Trần Nhật</t>
  </si>
  <si>
    <t>Mai Bình Hữu</t>
  </si>
  <si>
    <t>Nghĩa</t>
  </si>
  <si>
    <t>Huỳnh Mai</t>
  </si>
  <si>
    <t>Tạ Minh</t>
  </si>
  <si>
    <t>Nhật</t>
  </si>
  <si>
    <t>Phan Thanh</t>
  </si>
  <si>
    <t>Lê Hữu</t>
  </si>
  <si>
    <t>Sơn</t>
  </si>
  <si>
    <t>Phùng Cơn</t>
  </si>
  <si>
    <t>Sóng</t>
  </si>
  <si>
    <t>Sỹ</t>
  </si>
  <si>
    <t>Lương Tấn</t>
  </si>
  <si>
    <t>Huỳnh Đình</t>
  </si>
  <si>
    <t>Phạm Văn</t>
  </si>
  <si>
    <t>Thanh</t>
  </si>
  <si>
    <t>Hồ Quang</t>
  </si>
  <si>
    <t>Phạm Thái</t>
  </si>
  <si>
    <t>Thảo</t>
  </si>
  <si>
    <t>Nguyễn Ngọc</t>
  </si>
  <si>
    <t>Thạo</t>
  </si>
  <si>
    <t>Nguyễn Tấn Trí</t>
  </si>
  <si>
    <t>Thiên</t>
  </si>
  <si>
    <t>Nguyễn Phan Ngọc</t>
  </si>
  <si>
    <t>Thiện</t>
  </si>
  <si>
    <t>Dương Minh</t>
  </si>
  <si>
    <t>Thông</t>
  </si>
  <si>
    <t>Thủ</t>
  </si>
  <si>
    <t>Bạch Minh</t>
  </si>
  <si>
    <t>Đái Thành</t>
  </si>
  <si>
    <t>Trung</t>
  </si>
  <si>
    <t>Huỳnh Thanh</t>
  </si>
  <si>
    <t>Lê Thành</t>
  </si>
  <si>
    <t>Dương Nhật</t>
  </si>
  <si>
    <t>Nguyễn Nhật</t>
  </si>
  <si>
    <t>Lê Anh</t>
  </si>
  <si>
    <t>Lê Phước Minh</t>
  </si>
  <si>
    <t>Phạm Thanh</t>
  </si>
  <si>
    <t>Năm học: 2015 - 2016</t>
  </si>
  <si>
    <t>HỌC KỲ: I</t>
  </si>
  <si>
    <t>THEO DÕI NGÀY HỌC TẬP 15CĐ - Ô5</t>
  </si>
  <si>
    <t>TUYÊN</t>
  </si>
  <si>
    <t>TƯỜNG</t>
  </si>
  <si>
    <t>SỸ TRUNG</t>
  </si>
  <si>
    <r>
      <t xml:space="preserve">LỚP: </t>
    </r>
    <r>
      <rPr>
        <sz val="14"/>
        <color rgb="FF0000FF"/>
        <rFont val="Arial"/>
        <family val="2"/>
      </rPr>
      <t>15CĐ - Ô5</t>
    </r>
  </si>
  <si>
    <r>
      <t xml:space="preserve">HỌC PHẦN: </t>
    </r>
    <r>
      <rPr>
        <sz val="14"/>
        <color rgb="FF0000FF"/>
        <rFont val="Arial"/>
        <family val="2"/>
      </rPr>
      <t>ANH VĂN</t>
    </r>
    <r>
      <rPr>
        <b/>
        <sz val="14"/>
        <color rgb="FF0000FF"/>
        <rFont val="Arial"/>
        <family val="2"/>
      </rPr>
      <t xml:space="preserve"> </t>
    </r>
    <r>
      <rPr>
        <sz val="14"/>
        <color rgb="FF0000FF"/>
        <rFont val="Arial"/>
        <family val="2"/>
      </rPr>
      <t>1</t>
    </r>
  </si>
  <si>
    <t xml:space="preserve">Trần Văn </t>
  </si>
  <si>
    <t>Tuyên</t>
  </si>
  <si>
    <t>Sỹ Trung</t>
  </si>
  <si>
    <t>Tường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</si>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</sst>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_);\(0\)"/>
    <numFmt numFmtId="166" formatCode="0.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Times New Roman"/>
      <family val="1"/>
    </font>
    <font>
      <sz val="14"/>
      <color rgb="FF0000FF"/>
      <name val="Arial"/>
      <family val="2"/>
    </font>
    <font>
      <sz val="16"/>
      <color rgb="FF0000FF"/>
      <name val="Arial"/>
      <family val="2"/>
    </font>
    <font>
      <b/>
      <sz val="16"/>
      <color rgb="FF0000FF"/>
      <name val="Arial"/>
      <family val="2"/>
    </font>
    <font>
      <sz val="10"/>
      <color rgb="FF0000FF"/>
      <name val="Times New Roman"/>
      <family val="1"/>
    </font>
    <font>
      <sz val="9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14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2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" fontId="9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166" fontId="10" fillId="0" borderId="10" xfId="0" applyNumberFormat="1" applyFont="1" applyFill="1" applyBorder="1" applyAlignment="1" applyProtection="1">
      <alignment horizontal="center"/>
      <protection hidden="1"/>
    </xf>
    <xf numFmtId="166" fontId="10" fillId="0" borderId="0" xfId="0" applyNumberFormat="1" applyFont="1" applyFill="1" applyBorder="1" applyAlignment="1" applyProtection="1">
      <alignment horizontal="center"/>
      <protection hidden="1"/>
    </xf>
    <xf numFmtId="0" fontId="9" fillId="0" borderId="1" xfId="0" applyFont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/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1" fillId="0" borderId="0" xfId="0" applyFont="1"/>
    <xf numFmtId="16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/>
    <xf numFmtId="0" fontId="13" fillId="0" borderId="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9" fontId="3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/>
    </xf>
    <xf numFmtId="9" fontId="7" fillId="0" borderId="1" xfId="0" applyNumberFormat="1" applyFont="1" applyBorder="1" applyAlignment="1">
      <alignment horizontal="center" vertical="center"/>
    </xf>
    <xf numFmtId="165" fontId="13" fillId="0" borderId="0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Fill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horizontal="center" vertical="center"/>
      <protection locked="0"/>
    </xf>
    <xf numFmtId="0" fontId="15" fillId="0" borderId="5" xfId="0" applyFont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vertical="center"/>
    </xf>
    <xf numFmtId="0" fontId="17" fillId="0" borderId="6" xfId="0" applyFont="1" applyBorder="1" applyAlignment="1" applyProtection="1">
      <alignment vertical="center"/>
    </xf>
    <xf numFmtId="0" fontId="14" fillId="0" borderId="5" xfId="0" applyFont="1" applyBorder="1" applyAlignment="1" applyProtection="1">
      <alignment horizontal="center" vertical="center"/>
    </xf>
    <xf numFmtId="0" fontId="18" fillId="0" borderId="5" xfId="0" applyFont="1" applyFill="1" applyBorder="1" applyAlignment="1" applyProtection="1">
      <alignment horizontal="left"/>
    </xf>
    <xf numFmtId="166" fontId="17" fillId="0" borderId="5" xfId="0" applyNumberFormat="1" applyFont="1" applyFill="1" applyBorder="1" applyAlignment="1" applyProtection="1">
      <alignment horizontal="center"/>
    </xf>
    <xf numFmtId="49" fontId="14" fillId="0" borderId="5" xfId="0" applyNumberFormat="1" applyFont="1" applyFill="1" applyBorder="1" applyAlignment="1" applyProtection="1">
      <alignment horizontal="center" vertical="center"/>
    </xf>
    <xf numFmtId="0" fontId="14" fillId="0" borderId="5" xfId="0" applyFont="1" applyFill="1" applyBorder="1" applyAlignment="1" applyProtection="1">
      <alignment horizontal="center" vertical="center"/>
    </xf>
    <xf numFmtId="0" fontId="9" fillId="0" borderId="5" xfId="0" applyFont="1" applyFill="1" applyBorder="1" applyAlignment="1" applyProtection="1">
      <alignment horizontal="center" vertical="center"/>
    </xf>
    <xf numFmtId="0" fontId="14" fillId="0" borderId="5" xfId="0" applyFont="1" applyFill="1" applyBorder="1" applyProtection="1"/>
    <xf numFmtId="166" fontId="19" fillId="0" borderId="5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>
      <alignment horizontal="center" vertical="center"/>
    </xf>
    <xf numFmtId="0" fontId="17" fillId="0" borderId="5" xfId="0" applyFont="1" applyFill="1" applyBorder="1" applyAlignment="1" applyProtection="1">
      <alignment horizontal="center"/>
    </xf>
    <xf numFmtId="0" fontId="3" fillId="0" borderId="9" xfId="0" applyFont="1" applyBorder="1" applyAlignment="1">
      <alignment horizontal="center" vertical="center"/>
    </xf>
    <xf numFmtId="0" fontId="15" fillId="0" borderId="4" xfId="0" applyFont="1" applyBorder="1" applyAlignment="1" applyProtection="1">
      <alignment horizontal="center" vertical="center"/>
    </xf>
    <xf numFmtId="9" fontId="13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9" fontId="3" fillId="0" borderId="7" xfId="0" applyNumberFormat="1" applyFont="1" applyBorder="1" applyAlignment="1">
      <alignment horizontal="center"/>
    </xf>
    <xf numFmtId="9" fontId="3" fillId="0" borderId="8" xfId="0" applyNumberFormat="1" applyFont="1" applyBorder="1" applyAlignment="1">
      <alignment horizontal="center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164" fontId="9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9" fontId="9" fillId="0" borderId="7" xfId="0" applyNumberFormat="1" applyFont="1" applyBorder="1" applyAlignment="1">
      <alignment horizontal="center"/>
    </xf>
    <xf numFmtId="9" fontId="9" fillId="0" borderId="8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66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66" fontId="10" fillId="0" borderId="10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" xfId="1"/>
  </cellStyles>
  <dxfs count="12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3"/>
  <sheetViews>
    <sheetView tabSelected="1" topLeftCell="A31" workbookViewId="0">
      <selection activeCell="F55" sqref="F55"/>
    </sheetView>
  </sheetViews>
  <sheetFormatPr defaultRowHeight="20.25" x14ac:dyDescent="0.2"/>
  <cols>
    <col min="1" max="1" width="5" style="23" bestFit="1" customWidth="1"/>
    <col min="2" max="2" width="20.7109375" style="23" bestFit="1" customWidth="1"/>
    <col min="3" max="3" width="9.5703125" style="23" bestFit="1" customWidth="1"/>
    <col min="4" max="4" width="8" style="46" customWidth="1"/>
    <col min="5" max="5" width="9.28515625" style="47" customWidth="1"/>
    <col min="6" max="6" width="9.5703125" style="48" customWidth="1"/>
    <col min="7" max="7" width="9.140625" style="23" customWidth="1"/>
    <col min="8" max="8" width="12.42578125" style="47" customWidth="1"/>
    <col min="9" max="9" width="9.28515625" style="49" customWidth="1"/>
    <col min="10" max="11" width="6.7109375" style="49" customWidth="1"/>
    <col min="12" max="12" width="12.42578125" style="49" customWidth="1"/>
    <col min="13" max="13" width="8.140625" style="50" customWidth="1"/>
    <col min="14" max="15" width="8.28515625" style="50" customWidth="1"/>
    <col min="16" max="16" width="7.42578125" style="51" customWidth="1"/>
    <col min="17" max="19" width="7.42578125" style="52" customWidth="1"/>
    <col min="20" max="20" width="7.85546875" style="52" customWidth="1"/>
    <col min="21" max="21" width="12" style="32" customWidth="1"/>
    <col min="22" max="22" width="10.5703125" style="23" bestFit="1" customWidth="1"/>
    <col min="23" max="23" width="12.42578125" style="23" customWidth="1"/>
    <col min="24" max="24" width="9.140625" style="23"/>
    <col min="25" max="25" width="19" style="23" bestFit="1" customWidth="1"/>
    <col min="26" max="29" width="9.140625" style="23"/>
    <col min="30" max="30" width="19.5703125" style="23" bestFit="1" customWidth="1"/>
    <col min="31" max="16384" width="9.140625" style="23"/>
  </cols>
  <sheetData>
    <row r="1" spans="1:35" ht="23.25" x14ac:dyDescent="0.35">
      <c r="A1" s="120" t="s">
        <v>2</v>
      </c>
      <c r="B1" s="120"/>
      <c r="C1" s="120"/>
    </row>
    <row r="2" spans="1:35" x14ac:dyDescent="0.25">
      <c r="A2" s="53" t="s">
        <v>369</v>
      </c>
      <c r="B2" s="53"/>
      <c r="C2" s="54"/>
      <c r="D2" s="46" t="s">
        <v>364</v>
      </c>
      <c r="G2" s="47"/>
      <c r="H2" s="55" t="s">
        <v>363</v>
      </c>
      <c r="I2" s="117"/>
      <c r="U2" s="56"/>
      <c r="V2" s="54"/>
      <c r="W2" s="54"/>
    </row>
    <row r="3" spans="1:35" x14ac:dyDescent="0.25">
      <c r="A3" s="53" t="s">
        <v>370</v>
      </c>
      <c r="B3" s="53"/>
      <c r="C3" s="54"/>
      <c r="E3" s="132" t="s">
        <v>88</v>
      </c>
      <c r="F3" s="132"/>
      <c r="G3" s="132"/>
      <c r="U3" s="56"/>
      <c r="V3" s="54"/>
      <c r="W3" s="54"/>
    </row>
    <row r="4" spans="1:35" ht="13.5" customHeight="1" x14ac:dyDescent="0.25">
      <c r="A4" s="53"/>
      <c r="B4" s="53"/>
      <c r="C4" s="57"/>
    </row>
    <row r="5" spans="1:35" x14ac:dyDescent="0.25">
      <c r="A5" s="126" t="s">
        <v>86</v>
      </c>
      <c r="B5" s="129" t="s">
        <v>87</v>
      </c>
      <c r="C5" s="129"/>
      <c r="D5" s="121"/>
      <c r="E5" s="121"/>
      <c r="F5" s="121"/>
      <c r="G5" s="121"/>
      <c r="H5" s="121"/>
      <c r="I5" s="58"/>
      <c r="J5" s="58"/>
      <c r="K5" s="58"/>
      <c r="L5" s="58"/>
      <c r="M5" s="59"/>
      <c r="N5" s="59"/>
      <c r="O5" s="59"/>
      <c r="P5" s="60"/>
      <c r="Q5" s="61"/>
      <c r="R5" s="61"/>
      <c r="S5" s="61"/>
      <c r="T5" s="61"/>
      <c r="U5" s="62"/>
      <c r="V5" s="63"/>
      <c r="W5" s="63"/>
      <c r="AC5" s="64"/>
      <c r="AD5" s="65"/>
      <c r="AE5" s="66"/>
      <c r="AF5" s="67"/>
      <c r="AG5" s="64"/>
      <c r="AH5" s="64" t="s">
        <v>24</v>
      </c>
      <c r="AI5" s="64" t="s">
        <v>25</v>
      </c>
    </row>
    <row r="6" spans="1:35" ht="18" customHeight="1" x14ac:dyDescent="0.2">
      <c r="A6" s="126"/>
      <c r="B6" s="129"/>
      <c r="C6" s="129"/>
      <c r="D6" s="122" t="s">
        <v>89</v>
      </c>
      <c r="E6" s="122" t="s">
        <v>90</v>
      </c>
      <c r="F6" s="127" t="s">
        <v>91</v>
      </c>
      <c r="G6" s="125" t="s">
        <v>4</v>
      </c>
      <c r="H6" s="124" t="s">
        <v>3</v>
      </c>
      <c r="I6" s="68"/>
      <c r="J6" s="68"/>
      <c r="K6" s="68"/>
      <c r="L6" s="68"/>
      <c r="M6" s="69"/>
      <c r="N6" s="69"/>
      <c r="O6" s="69"/>
      <c r="U6" s="3"/>
      <c r="V6" s="3"/>
      <c r="W6" s="3"/>
      <c r="AC6" s="64"/>
      <c r="AD6" s="65"/>
      <c r="AE6" s="66"/>
      <c r="AF6" s="67"/>
      <c r="AG6" s="64"/>
      <c r="AH6" s="64" t="s">
        <v>24</v>
      </c>
      <c r="AI6" s="64" t="s">
        <v>26</v>
      </c>
    </row>
    <row r="7" spans="1:35" ht="12.75" customHeight="1" x14ac:dyDescent="0.2">
      <c r="A7" s="126"/>
      <c r="B7" s="129"/>
      <c r="C7" s="129"/>
      <c r="D7" s="123"/>
      <c r="E7" s="123"/>
      <c r="F7" s="128"/>
      <c r="G7" s="124"/>
      <c r="H7" s="124"/>
      <c r="I7" s="68"/>
      <c r="J7" s="68"/>
      <c r="K7" s="68"/>
      <c r="L7" s="68"/>
      <c r="M7" s="70"/>
      <c r="N7" s="70"/>
      <c r="O7" s="70"/>
      <c r="P7" s="71"/>
      <c r="U7" s="3"/>
      <c r="V7" s="3"/>
      <c r="W7" s="3"/>
      <c r="X7" s="72"/>
      <c r="AC7" s="64"/>
      <c r="AD7" s="65"/>
      <c r="AE7" s="66"/>
      <c r="AF7" s="67"/>
      <c r="AG7" s="64"/>
      <c r="AH7" s="64" t="s">
        <v>24</v>
      </c>
      <c r="AI7" s="64" t="s">
        <v>27</v>
      </c>
    </row>
    <row r="8" spans="1:35" x14ac:dyDescent="0.25">
      <c r="A8" s="126"/>
      <c r="B8" s="129"/>
      <c r="C8" s="129"/>
      <c r="D8" s="130">
        <v>0.2</v>
      </c>
      <c r="E8" s="131"/>
      <c r="F8" s="73">
        <v>0.3</v>
      </c>
      <c r="G8" s="74">
        <v>0.5</v>
      </c>
      <c r="H8" s="75">
        <v>1</v>
      </c>
      <c r="I8" s="76" t="s">
        <v>4</v>
      </c>
      <c r="J8" s="76"/>
      <c r="K8" s="76"/>
      <c r="L8" s="76"/>
      <c r="M8" s="77">
        <v>1</v>
      </c>
      <c r="N8" s="77">
        <v>2</v>
      </c>
      <c r="O8" s="77">
        <v>3</v>
      </c>
      <c r="P8" s="78">
        <v>4</v>
      </c>
      <c r="Q8" s="78">
        <v>5</v>
      </c>
      <c r="R8" s="78">
        <v>6</v>
      </c>
      <c r="S8" s="78">
        <v>7</v>
      </c>
      <c r="T8" s="78">
        <v>8</v>
      </c>
      <c r="U8" s="79" t="s">
        <v>173</v>
      </c>
      <c r="V8" s="80"/>
      <c r="W8" s="80"/>
      <c r="X8" s="81"/>
      <c r="Y8" s="82"/>
      <c r="Z8" s="83"/>
      <c r="AA8" s="84"/>
      <c r="AC8" s="64"/>
      <c r="AD8" s="65"/>
      <c r="AE8" s="66"/>
      <c r="AF8" s="67"/>
      <c r="AG8" s="64"/>
      <c r="AH8" s="64" t="s">
        <v>24</v>
      </c>
      <c r="AI8" s="64" t="s">
        <v>28</v>
      </c>
    </row>
    <row r="9" spans="1:35" ht="23.1" customHeight="1" x14ac:dyDescent="0.25">
      <c r="A9" s="85">
        <v>1</v>
      </c>
      <c r="B9" s="17" t="s">
        <v>288</v>
      </c>
      <c r="C9" s="18" t="s">
        <v>289</v>
      </c>
      <c r="D9" s="86">
        <v>6.6</v>
      </c>
      <c r="E9" s="86">
        <v>10</v>
      </c>
      <c r="F9" s="87">
        <v>6.6</v>
      </c>
      <c r="G9" s="88"/>
      <c r="H9" s="86">
        <f>ROUND((((D9+E9)/2)*0.2)+(F9*0.3)+(G9*0.5),1)</f>
        <v>3.6</v>
      </c>
      <c r="I9" s="155">
        <f>ROUND(((4-H9)/0.5),1)</f>
        <v>0.8</v>
      </c>
      <c r="J9" s="14"/>
      <c r="K9" s="14"/>
      <c r="L9" s="18" t="s">
        <v>289</v>
      </c>
      <c r="M9" s="153">
        <v>5</v>
      </c>
      <c r="N9" s="154">
        <v>5.5</v>
      </c>
      <c r="O9" s="154">
        <v>6.5</v>
      </c>
      <c r="P9" s="154">
        <v>9</v>
      </c>
      <c r="Q9" s="154">
        <v>6</v>
      </c>
      <c r="R9" s="154">
        <v>7</v>
      </c>
      <c r="S9" s="154">
        <v>8</v>
      </c>
      <c r="T9" s="154">
        <v>6</v>
      </c>
      <c r="U9" s="87">
        <f>ROUND(SUM(M9+N9+O9+P9+Q9+R9+S9+T9)/8,1)</f>
        <v>6.6</v>
      </c>
      <c r="V9" s="83"/>
      <c r="W9" s="89">
        <v>1</v>
      </c>
      <c r="X9" s="90" t="s">
        <v>174</v>
      </c>
      <c r="Y9" s="91" t="s">
        <v>96</v>
      </c>
      <c r="Z9" s="92" t="s">
        <v>8</v>
      </c>
      <c r="AA9" s="93" t="s">
        <v>175</v>
      </c>
      <c r="AB9" s="93" t="s">
        <v>176</v>
      </c>
      <c r="AC9" s="94" t="s">
        <v>177</v>
      </c>
      <c r="AD9" s="95" t="s">
        <v>178</v>
      </c>
      <c r="AE9" s="96" t="s">
        <v>179</v>
      </c>
      <c r="AF9" s="97" t="s">
        <v>180</v>
      </c>
      <c r="AG9" s="98" t="s">
        <v>181</v>
      </c>
      <c r="AH9" s="99"/>
      <c r="AI9" s="64" t="s">
        <v>29</v>
      </c>
    </row>
    <row r="10" spans="1:35" ht="23.1" customHeight="1" x14ac:dyDescent="0.3">
      <c r="A10" s="85">
        <v>2</v>
      </c>
      <c r="B10" s="17" t="s">
        <v>290</v>
      </c>
      <c r="C10" s="18" t="s">
        <v>289</v>
      </c>
      <c r="D10" s="86">
        <v>6.9</v>
      </c>
      <c r="E10" s="86">
        <v>7</v>
      </c>
      <c r="F10" s="87">
        <v>6.6</v>
      </c>
      <c r="G10" s="88"/>
      <c r="H10" s="86">
        <f t="shared" ref="H10:H38" si="0">ROUND((((D10+E10)/2)*0.2)+(F10*0.3)+(G10*0.5),1)</f>
        <v>3.4</v>
      </c>
      <c r="I10" s="155">
        <f t="shared" ref="I10:I38" si="1">ROUND(((4-H10)/0.5),1)</f>
        <v>1.2</v>
      </c>
      <c r="J10" s="14"/>
      <c r="K10" s="14"/>
      <c r="L10" s="18" t="s">
        <v>289</v>
      </c>
      <c r="M10" s="153">
        <v>9.5</v>
      </c>
      <c r="N10" s="154">
        <v>8</v>
      </c>
      <c r="O10" s="154">
        <v>6.5</v>
      </c>
      <c r="P10" s="154">
        <v>8</v>
      </c>
      <c r="Q10" s="154">
        <v>4</v>
      </c>
      <c r="R10" s="154">
        <v>7</v>
      </c>
      <c r="S10" s="154">
        <v>5</v>
      </c>
      <c r="T10" s="154">
        <v>7</v>
      </c>
      <c r="U10" s="87">
        <f t="shared" ref="U10:U38" si="2">ROUND(SUM(M10+N10+O10+P10+Q10+R10+S10+T10)/8,1)</f>
        <v>6.9</v>
      </c>
      <c r="V10" s="83"/>
      <c r="W10" s="89">
        <v>2</v>
      </c>
      <c r="X10" s="90" t="s">
        <v>182</v>
      </c>
      <c r="Y10" s="91" t="s">
        <v>97</v>
      </c>
      <c r="Z10" s="92" t="s">
        <v>98</v>
      </c>
      <c r="AA10" s="93" t="s">
        <v>183</v>
      </c>
      <c r="AB10" s="93" t="s">
        <v>176</v>
      </c>
      <c r="AC10" s="94" t="s">
        <v>177</v>
      </c>
      <c r="AD10" s="100">
        <v>4.4000000000000004</v>
      </c>
      <c r="AE10" s="96" t="s">
        <v>179</v>
      </c>
      <c r="AF10" s="97" t="s">
        <v>180</v>
      </c>
      <c r="AG10" s="98" t="s">
        <v>181</v>
      </c>
      <c r="AH10" s="99" t="s">
        <v>184</v>
      </c>
      <c r="AI10" s="64" t="s">
        <v>30</v>
      </c>
    </row>
    <row r="11" spans="1:35" ht="23.1" customHeight="1" x14ac:dyDescent="0.3">
      <c r="A11" s="85">
        <v>3</v>
      </c>
      <c r="B11" s="17" t="s">
        <v>291</v>
      </c>
      <c r="C11" s="18" t="s">
        <v>292</v>
      </c>
      <c r="D11" s="86">
        <v>0</v>
      </c>
      <c r="E11" s="86">
        <v>0</v>
      </c>
      <c r="F11" s="87">
        <v>0</v>
      </c>
      <c r="G11" s="88"/>
      <c r="H11" s="86">
        <f t="shared" si="0"/>
        <v>0</v>
      </c>
      <c r="I11" s="155">
        <f t="shared" si="1"/>
        <v>8</v>
      </c>
      <c r="J11" s="14"/>
      <c r="K11" s="14"/>
      <c r="L11" s="18" t="s">
        <v>292</v>
      </c>
      <c r="M11" s="153">
        <v>0</v>
      </c>
      <c r="N11" s="154">
        <v>0</v>
      </c>
      <c r="O11" s="154">
        <v>0</v>
      </c>
      <c r="P11" s="154">
        <v>0</v>
      </c>
      <c r="Q11" s="154">
        <v>0</v>
      </c>
      <c r="R11" s="154">
        <v>0</v>
      </c>
      <c r="S11" s="154">
        <v>0</v>
      </c>
      <c r="T11" s="154">
        <v>0</v>
      </c>
      <c r="U11" s="87">
        <f t="shared" si="2"/>
        <v>0</v>
      </c>
      <c r="V11" s="83"/>
      <c r="W11" s="89">
        <v>3</v>
      </c>
      <c r="X11" s="90" t="s">
        <v>185</v>
      </c>
      <c r="Y11" s="91" t="s">
        <v>99</v>
      </c>
      <c r="Z11" s="92" t="s">
        <v>22</v>
      </c>
      <c r="AA11" s="93" t="s">
        <v>186</v>
      </c>
      <c r="AB11" s="93" t="s">
        <v>176</v>
      </c>
      <c r="AC11" s="94" t="s">
        <v>177</v>
      </c>
      <c r="AD11" s="100">
        <v>3.3</v>
      </c>
      <c r="AE11" s="96" t="s">
        <v>179</v>
      </c>
      <c r="AF11" s="97" t="s">
        <v>180</v>
      </c>
      <c r="AG11" s="98" t="s">
        <v>181</v>
      </c>
      <c r="AH11" s="99" t="s">
        <v>184</v>
      </c>
      <c r="AI11" s="64" t="s">
        <v>31</v>
      </c>
    </row>
    <row r="12" spans="1:35" ht="23.1" customHeight="1" x14ac:dyDescent="0.3">
      <c r="A12" s="85">
        <v>4</v>
      </c>
      <c r="B12" s="17" t="s">
        <v>293</v>
      </c>
      <c r="C12" s="18" t="s">
        <v>172</v>
      </c>
      <c r="D12" s="86">
        <v>5.4</v>
      </c>
      <c r="E12" s="86">
        <v>6</v>
      </c>
      <c r="F12" s="87">
        <v>7.2</v>
      </c>
      <c r="G12" s="88"/>
      <c r="H12" s="86">
        <f t="shared" si="0"/>
        <v>3.3</v>
      </c>
      <c r="I12" s="155">
        <f t="shared" si="1"/>
        <v>1.4</v>
      </c>
      <c r="J12" s="14"/>
      <c r="K12" s="14"/>
      <c r="L12" s="18" t="s">
        <v>172</v>
      </c>
      <c r="M12" s="153">
        <v>4.5</v>
      </c>
      <c r="N12" s="154">
        <v>6</v>
      </c>
      <c r="O12" s="154">
        <v>0</v>
      </c>
      <c r="P12" s="154">
        <v>8</v>
      </c>
      <c r="Q12" s="154">
        <v>8</v>
      </c>
      <c r="R12" s="154">
        <v>7</v>
      </c>
      <c r="S12" s="154">
        <v>5</v>
      </c>
      <c r="T12" s="154">
        <v>5</v>
      </c>
      <c r="U12" s="87">
        <f t="shared" si="2"/>
        <v>5.4</v>
      </c>
      <c r="V12" s="83"/>
      <c r="W12" s="89">
        <v>4</v>
      </c>
      <c r="X12" s="90" t="s">
        <v>187</v>
      </c>
      <c r="Y12" s="91" t="s">
        <v>100</v>
      </c>
      <c r="Z12" s="92" t="s">
        <v>101</v>
      </c>
      <c r="AA12" s="93" t="s">
        <v>188</v>
      </c>
      <c r="AB12" s="93" t="s">
        <v>176</v>
      </c>
      <c r="AC12" s="94" t="s">
        <v>177</v>
      </c>
      <c r="AD12" s="100">
        <v>4.5999999999999996</v>
      </c>
      <c r="AE12" s="96" t="s">
        <v>179</v>
      </c>
      <c r="AF12" s="97" t="s">
        <v>180</v>
      </c>
      <c r="AG12" s="98" t="s">
        <v>181</v>
      </c>
      <c r="AH12" s="99" t="s">
        <v>184</v>
      </c>
      <c r="AI12" s="64" t="s">
        <v>32</v>
      </c>
    </row>
    <row r="13" spans="1:35" ht="23.1" customHeight="1" x14ac:dyDescent="0.3">
      <c r="A13" s="85">
        <v>5</v>
      </c>
      <c r="B13" s="17" t="s">
        <v>294</v>
      </c>
      <c r="C13" s="18" t="s">
        <v>295</v>
      </c>
      <c r="D13" s="86">
        <v>0.4</v>
      </c>
      <c r="E13" s="86">
        <v>0</v>
      </c>
      <c r="F13" s="87">
        <v>0</v>
      </c>
      <c r="G13" s="88"/>
      <c r="H13" s="86">
        <f t="shared" si="0"/>
        <v>0</v>
      </c>
      <c r="I13" s="155">
        <f t="shared" si="1"/>
        <v>8</v>
      </c>
      <c r="J13" s="14"/>
      <c r="K13" s="14"/>
      <c r="L13" s="18" t="s">
        <v>295</v>
      </c>
      <c r="M13" s="153">
        <v>3.5</v>
      </c>
      <c r="N13" s="154">
        <v>0</v>
      </c>
      <c r="O13" s="154">
        <v>0</v>
      </c>
      <c r="P13" s="154">
        <v>0</v>
      </c>
      <c r="Q13" s="154">
        <v>0</v>
      </c>
      <c r="R13" s="154">
        <v>0</v>
      </c>
      <c r="S13" s="154">
        <v>0</v>
      </c>
      <c r="T13" s="154">
        <v>0</v>
      </c>
      <c r="U13" s="87">
        <f t="shared" si="2"/>
        <v>0.4</v>
      </c>
      <c r="V13" s="83"/>
      <c r="W13" s="89">
        <v>5</v>
      </c>
      <c r="X13" s="90" t="s">
        <v>189</v>
      </c>
      <c r="Y13" s="91" t="s">
        <v>102</v>
      </c>
      <c r="Z13" s="92" t="s">
        <v>103</v>
      </c>
      <c r="AA13" s="93" t="s">
        <v>190</v>
      </c>
      <c r="AB13" s="93" t="s">
        <v>176</v>
      </c>
      <c r="AC13" s="94" t="s">
        <v>177</v>
      </c>
      <c r="AD13" s="100">
        <v>4.5999999999999996</v>
      </c>
      <c r="AE13" s="96" t="s">
        <v>179</v>
      </c>
      <c r="AF13" s="97" t="s">
        <v>180</v>
      </c>
      <c r="AG13" s="98" t="s">
        <v>181</v>
      </c>
      <c r="AH13" s="99" t="s">
        <v>184</v>
      </c>
      <c r="AI13" s="64" t="s">
        <v>33</v>
      </c>
    </row>
    <row r="14" spans="1:35" ht="23.1" customHeight="1" x14ac:dyDescent="0.3">
      <c r="A14" s="85">
        <v>6</v>
      </c>
      <c r="B14" s="17" t="s">
        <v>296</v>
      </c>
      <c r="C14" s="18" t="s">
        <v>9</v>
      </c>
      <c r="D14" s="86">
        <v>6.5</v>
      </c>
      <c r="E14" s="86">
        <v>7</v>
      </c>
      <c r="F14" s="87">
        <v>8.4</v>
      </c>
      <c r="G14" s="88"/>
      <c r="H14" s="86">
        <f t="shared" si="0"/>
        <v>3.9</v>
      </c>
      <c r="I14" s="155">
        <f t="shared" si="1"/>
        <v>0.2</v>
      </c>
      <c r="J14" s="14"/>
      <c r="K14" s="14"/>
      <c r="L14" s="18" t="s">
        <v>9</v>
      </c>
      <c r="M14" s="153">
        <v>9.5</v>
      </c>
      <c r="N14" s="154">
        <v>6.5</v>
      </c>
      <c r="O14" s="154">
        <v>8</v>
      </c>
      <c r="P14" s="154">
        <v>7</v>
      </c>
      <c r="Q14" s="154">
        <v>8</v>
      </c>
      <c r="R14" s="154">
        <v>7</v>
      </c>
      <c r="S14" s="154">
        <v>6</v>
      </c>
      <c r="T14" s="154">
        <v>0</v>
      </c>
      <c r="U14" s="87">
        <f t="shared" si="2"/>
        <v>6.5</v>
      </c>
      <c r="V14" s="83"/>
      <c r="W14" s="89">
        <v>6</v>
      </c>
      <c r="X14" s="90" t="s">
        <v>191</v>
      </c>
      <c r="Y14" s="91" t="s">
        <v>104</v>
      </c>
      <c r="Z14" s="92" t="s">
        <v>15</v>
      </c>
      <c r="AA14" s="93" t="s">
        <v>192</v>
      </c>
      <c r="AB14" s="93" t="s">
        <v>176</v>
      </c>
      <c r="AC14" s="94" t="s">
        <v>177</v>
      </c>
      <c r="AD14" s="100">
        <v>4.5</v>
      </c>
      <c r="AE14" s="96" t="s">
        <v>179</v>
      </c>
      <c r="AF14" s="97" t="s">
        <v>180</v>
      </c>
      <c r="AG14" s="98" t="s">
        <v>181</v>
      </c>
      <c r="AH14" s="99" t="s">
        <v>184</v>
      </c>
      <c r="AI14" s="64" t="s">
        <v>34</v>
      </c>
    </row>
    <row r="15" spans="1:35" ht="23.1" customHeight="1" x14ac:dyDescent="0.3">
      <c r="A15" s="85">
        <v>7</v>
      </c>
      <c r="B15" s="17" t="s">
        <v>14</v>
      </c>
      <c r="C15" s="18" t="s">
        <v>297</v>
      </c>
      <c r="D15" s="86">
        <v>7.3</v>
      </c>
      <c r="E15" s="86">
        <v>7</v>
      </c>
      <c r="F15" s="87">
        <v>7.2</v>
      </c>
      <c r="G15" s="88"/>
      <c r="H15" s="86">
        <f t="shared" si="0"/>
        <v>3.6</v>
      </c>
      <c r="I15" s="155">
        <f t="shared" si="1"/>
        <v>0.8</v>
      </c>
      <c r="J15" s="14"/>
      <c r="K15" s="14"/>
      <c r="L15" s="18" t="s">
        <v>297</v>
      </c>
      <c r="M15" s="153">
        <v>8</v>
      </c>
      <c r="N15" s="154">
        <v>7.5</v>
      </c>
      <c r="O15" s="154">
        <v>6.5</v>
      </c>
      <c r="P15" s="154">
        <v>8</v>
      </c>
      <c r="Q15" s="154">
        <v>6</v>
      </c>
      <c r="R15" s="154">
        <v>7</v>
      </c>
      <c r="S15" s="154">
        <v>6</v>
      </c>
      <c r="T15" s="154">
        <v>9</v>
      </c>
      <c r="U15" s="87">
        <f t="shared" si="2"/>
        <v>7.3</v>
      </c>
      <c r="V15" s="83"/>
      <c r="W15" s="89">
        <v>7</v>
      </c>
      <c r="X15" s="90" t="s">
        <v>193</v>
      </c>
      <c r="Y15" s="91" t="s">
        <v>105</v>
      </c>
      <c r="Z15" s="92" t="s">
        <v>15</v>
      </c>
      <c r="AA15" s="93" t="s">
        <v>194</v>
      </c>
      <c r="AB15" s="93" t="s">
        <v>176</v>
      </c>
      <c r="AC15" s="94" t="s">
        <v>177</v>
      </c>
      <c r="AD15" s="100">
        <v>4.4000000000000004</v>
      </c>
      <c r="AE15" s="96" t="s">
        <v>179</v>
      </c>
      <c r="AF15" s="97" t="s">
        <v>180</v>
      </c>
      <c r="AG15" s="98" t="s">
        <v>181</v>
      </c>
      <c r="AH15" s="99" t="s">
        <v>184</v>
      </c>
      <c r="AI15" s="64" t="s">
        <v>35</v>
      </c>
    </row>
    <row r="16" spans="1:35" ht="23.1" customHeight="1" x14ac:dyDescent="0.25">
      <c r="A16" s="85">
        <v>8</v>
      </c>
      <c r="B16" s="17" t="s">
        <v>298</v>
      </c>
      <c r="C16" s="18" t="s">
        <v>15</v>
      </c>
      <c r="D16" s="86">
        <v>3.2</v>
      </c>
      <c r="E16" s="86">
        <v>5</v>
      </c>
      <c r="F16" s="87">
        <v>7.2</v>
      </c>
      <c r="G16" s="88"/>
      <c r="H16" s="86">
        <f t="shared" si="0"/>
        <v>3</v>
      </c>
      <c r="I16" s="155">
        <f t="shared" si="1"/>
        <v>2</v>
      </c>
      <c r="J16" s="14"/>
      <c r="K16" s="14"/>
      <c r="L16" s="18" t="s">
        <v>15</v>
      </c>
      <c r="M16" s="153">
        <v>0</v>
      </c>
      <c r="N16" s="154">
        <v>5.5</v>
      </c>
      <c r="O16" s="154">
        <v>8</v>
      </c>
      <c r="P16" s="154">
        <v>7</v>
      </c>
      <c r="Q16" s="154">
        <v>0</v>
      </c>
      <c r="R16" s="154">
        <v>0</v>
      </c>
      <c r="S16" s="154">
        <v>5</v>
      </c>
      <c r="T16" s="154">
        <v>0</v>
      </c>
      <c r="U16" s="87">
        <f t="shared" si="2"/>
        <v>3.2</v>
      </c>
      <c r="V16" s="83"/>
      <c r="W16" s="89">
        <v>8</v>
      </c>
      <c r="X16" s="90" t="s">
        <v>195</v>
      </c>
      <c r="Y16" s="91" t="s">
        <v>106</v>
      </c>
      <c r="Z16" s="92" t="s">
        <v>9</v>
      </c>
      <c r="AA16" s="93" t="s">
        <v>196</v>
      </c>
      <c r="AB16" s="93" t="s">
        <v>176</v>
      </c>
      <c r="AC16" s="94" t="s">
        <v>177</v>
      </c>
      <c r="AD16" s="95" t="s">
        <v>178</v>
      </c>
      <c r="AE16" s="96" t="s">
        <v>179</v>
      </c>
      <c r="AF16" s="97" t="s">
        <v>180</v>
      </c>
      <c r="AG16" s="98" t="s">
        <v>181</v>
      </c>
      <c r="AH16" s="99"/>
      <c r="AI16" s="64" t="s">
        <v>36</v>
      </c>
    </row>
    <row r="17" spans="1:35" ht="23.1" customHeight="1" x14ac:dyDescent="0.25">
      <c r="A17" s="85">
        <v>9</v>
      </c>
      <c r="B17" s="17" t="s">
        <v>299</v>
      </c>
      <c r="C17" s="18" t="s">
        <v>15</v>
      </c>
      <c r="D17" s="86">
        <v>4.2</v>
      </c>
      <c r="E17" s="86">
        <v>7</v>
      </c>
      <c r="F17" s="87">
        <v>6.4</v>
      </c>
      <c r="G17" s="88"/>
      <c r="H17" s="86">
        <f t="shared" si="0"/>
        <v>3</v>
      </c>
      <c r="I17" s="155">
        <f t="shared" si="1"/>
        <v>2</v>
      </c>
      <c r="J17" s="14"/>
      <c r="K17" s="14"/>
      <c r="L17" s="18" t="s">
        <v>15</v>
      </c>
      <c r="M17" s="153">
        <v>0</v>
      </c>
      <c r="N17" s="154">
        <v>6</v>
      </c>
      <c r="O17" s="154">
        <v>0</v>
      </c>
      <c r="P17" s="154">
        <v>7</v>
      </c>
      <c r="Q17" s="154">
        <v>8</v>
      </c>
      <c r="R17" s="154">
        <v>0</v>
      </c>
      <c r="S17" s="154">
        <v>7</v>
      </c>
      <c r="T17" s="154">
        <v>5.5</v>
      </c>
      <c r="U17" s="87">
        <f t="shared" si="2"/>
        <v>4.2</v>
      </c>
      <c r="V17" s="83"/>
      <c r="W17" s="89">
        <v>9</v>
      </c>
      <c r="X17" s="90" t="s">
        <v>197</v>
      </c>
      <c r="Y17" s="91" t="s">
        <v>107</v>
      </c>
      <c r="Z17" s="92" t="s">
        <v>108</v>
      </c>
      <c r="AA17" s="93" t="s">
        <v>198</v>
      </c>
      <c r="AB17" s="93" t="s">
        <v>176</v>
      </c>
      <c r="AC17" s="94" t="s">
        <v>177</v>
      </c>
      <c r="AD17" s="95" t="s">
        <v>178</v>
      </c>
      <c r="AE17" s="96" t="s">
        <v>179</v>
      </c>
      <c r="AF17" s="97" t="s">
        <v>180</v>
      </c>
      <c r="AG17" s="98" t="s">
        <v>181</v>
      </c>
      <c r="AH17" s="99"/>
      <c r="AI17" s="64" t="s">
        <v>37</v>
      </c>
    </row>
    <row r="18" spans="1:35" ht="23.1" customHeight="1" x14ac:dyDescent="0.3">
      <c r="A18" s="85">
        <v>10</v>
      </c>
      <c r="B18" s="17" t="s">
        <v>300</v>
      </c>
      <c r="C18" s="18" t="s">
        <v>15</v>
      </c>
      <c r="D18" s="86">
        <v>5.4</v>
      </c>
      <c r="E18" s="86">
        <v>6</v>
      </c>
      <c r="F18" s="87">
        <v>6.8</v>
      </c>
      <c r="G18" s="88"/>
      <c r="H18" s="86">
        <f t="shared" si="0"/>
        <v>3.2</v>
      </c>
      <c r="I18" s="155">
        <f t="shared" si="1"/>
        <v>1.6</v>
      </c>
      <c r="J18" s="14"/>
      <c r="K18" s="14"/>
      <c r="L18" s="18" t="s">
        <v>15</v>
      </c>
      <c r="M18" s="153">
        <v>5</v>
      </c>
      <c r="N18" s="154">
        <v>7</v>
      </c>
      <c r="O18" s="154">
        <v>8</v>
      </c>
      <c r="P18" s="154">
        <v>8</v>
      </c>
      <c r="Q18" s="154">
        <v>8</v>
      </c>
      <c r="R18" s="154">
        <v>7</v>
      </c>
      <c r="S18" s="154">
        <v>0</v>
      </c>
      <c r="T18" s="154">
        <v>0</v>
      </c>
      <c r="U18" s="87">
        <f t="shared" si="2"/>
        <v>5.4</v>
      </c>
      <c r="V18" s="83"/>
      <c r="W18" s="89">
        <v>10</v>
      </c>
      <c r="X18" s="90" t="s">
        <v>199</v>
      </c>
      <c r="Y18" s="91" t="s">
        <v>109</v>
      </c>
      <c r="Z18" s="92" t="s">
        <v>94</v>
      </c>
      <c r="AA18" s="93" t="s">
        <v>200</v>
      </c>
      <c r="AB18" s="93" t="s">
        <v>176</v>
      </c>
      <c r="AC18" s="94" t="s">
        <v>177</v>
      </c>
      <c r="AD18" s="100">
        <v>3.3</v>
      </c>
      <c r="AE18" s="96" t="s">
        <v>179</v>
      </c>
      <c r="AF18" s="97" t="s">
        <v>180</v>
      </c>
      <c r="AG18" s="98" t="s">
        <v>181</v>
      </c>
      <c r="AH18" s="99" t="s">
        <v>184</v>
      </c>
      <c r="AI18" s="64" t="s">
        <v>38</v>
      </c>
    </row>
    <row r="19" spans="1:35" ht="23.1" customHeight="1" x14ac:dyDescent="0.25">
      <c r="A19" s="85">
        <v>11</v>
      </c>
      <c r="B19" s="17" t="s">
        <v>301</v>
      </c>
      <c r="C19" s="18" t="s">
        <v>15</v>
      </c>
      <c r="D19" s="86">
        <v>6.1</v>
      </c>
      <c r="E19" s="86">
        <v>6</v>
      </c>
      <c r="F19" s="87">
        <v>6.8</v>
      </c>
      <c r="G19" s="88"/>
      <c r="H19" s="86">
        <f t="shared" si="0"/>
        <v>3.3</v>
      </c>
      <c r="I19" s="155">
        <f t="shared" si="1"/>
        <v>1.4</v>
      </c>
      <c r="J19" s="14"/>
      <c r="K19" s="14"/>
      <c r="L19" s="18" t="s">
        <v>15</v>
      </c>
      <c r="M19" s="153">
        <v>4.5</v>
      </c>
      <c r="N19" s="154">
        <v>7</v>
      </c>
      <c r="O19" s="154">
        <v>5</v>
      </c>
      <c r="P19" s="154">
        <v>9</v>
      </c>
      <c r="Q19" s="154"/>
      <c r="R19" s="154"/>
      <c r="S19" s="154">
        <v>6</v>
      </c>
      <c r="T19" s="154">
        <v>5</v>
      </c>
      <c r="U19" s="87">
        <f>ROUND(SUM(M19+N19+O19+P19+Q19+R19+S19+T19)/6,1)</f>
        <v>6.1</v>
      </c>
      <c r="V19" s="83"/>
      <c r="W19" s="89">
        <v>11</v>
      </c>
      <c r="X19" s="90" t="s">
        <v>201</v>
      </c>
      <c r="Y19" s="91" t="s">
        <v>110</v>
      </c>
      <c r="Z19" s="92" t="s">
        <v>111</v>
      </c>
      <c r="AA19" s="93" t="s">
        <v>202</v>
      </c>
      <c r="AB19" s="93" t="s">
        <v>176</v>
      </c>
      <c r="AC19" s="94" t="s">
        <v>177</v>
      </c>
      <c r="AD19" s="95" t="s">
        <v>178</v>
      </c>
      <c r="AE19" s="96" t="s">
        <v>179</v>
      </c>
      <c r="AF19" s="97" t="s">
        <v>180</v>
      </c>
      <c r="AG19" s="98" t="s">
        <v>181</v>
      </c>
      <c r="AH19" s="99"/>
      <c r="AI19" s="64" t="s">
        <v>39</v>
      </c>
    </row>
    <row r="20" spans="1:35" ht="23.1" customHeight="1" x14ac:dyDescent="0.3">
      <c r="A20" s="85">
        <v>12</v>
      </c>
      <c r="B20" s="17" t="s">
        <v>302</v>
      </c>
      <c r="C20" s="18" t="s">
        <v>15</v>
      </c>
      <c r="D20" s="86">
        <v>6.8</v>
      </c>
      <c r="E20" s="86">
        <v>6</v>
      </c>
      <c r="F20" s="87">
        <v>7.6</v>
      </c>
      <c r="G20" s="88"/>
      <c r="H20" s="86">
        <f t="shared" si="0"/>
        <v>3.6</v>
      </c>
      <c r="I20" s="155">
        <f t="shared" si="1"/>
        <v>0.8</v>
      </c>
      <c r="J20" s="14"/>
      <c r="K20" s="14"/>
      <c r="L20" s="18" t="s">
        <v>15</v>
      </c>
      <c r="M20" s="153">
        <v>10</v>
      </c>
      <c r="N20" s="154">
        <v>6</v>
      </c>
      <c r="O20" s="154">
        <v>4</v>
      </c>
      <c r="P20" s="154">
        <v>6</v>
      </c>
      <c r="Q20" s="154">
        <v>8</v>
      </c>
      <c r="R20" s="154">
        <v>7</v>
      </c>
      <c r="S20" s="154">
        <v>6</v>
      </c>
      <c r="T20" s="154">
        <v>7</v>
      </c>
      <c r="U20" s="87">
        <f t="shared" si="2"/>
        <v>6.8</v>
      </c>
      <c r="V20" s="83"/>
      <c r="W20" s="89">
        <v>12</v>
      </c>
      <c r="X20" s="90" t="s">
        <v>203</v>
      </c>
      <c r="Y20" s="91" t="s">
        <v>112</v>
      </c>
      <c r="Z20" s="92" t="s">
        <v>16</v>
      </c>
      <c r="AA20" s="93" t="s">
        <v>204</v>
      </c>
      <c r="AB20" s="93" t="s">
        <v>176</v>
      </c>
      <c r="AC20" s="94" t="s">
        <v>177</v>
      </c>
      <c r="AD20" s="100">
        <v>3.6</v>
      </c>
      <c r="AE20" s="96" t="s">
        <v>179</v>
      </c>
      <c r="AF20" s="97" t="s">
        <v>180</v>
      </c>
      <c r="AG20" s="98" t="s">
        <v>181</v>
      </c>
      <c r="AH20" s="99" t="s">
        <v>184</v>
      </c>
      <c r="AI20" s="64" t="s">
        <v>40</v>
      </c>
    </row>
    <row r="21" spans="1:35" ht="23.1" customHeight="1" x14ac:dyDescent="0.3">
      <c r="A21" s="85">
        <v>13</v>
      </c>
      <c r="B21" s="17" t="s">
        <v>303</v>
      </c>
      <c r="C21" s="18" t="s">
        <v>15</v>
      </c>
      <c r="D21" s="86">
        <v>6.3</v>
      </c>
      <c r="E21" s="86">
        <v>5</v>
      </c>
      <c r="F21" s="87">
        <v>6.2</v>
      </c>
      <c r="G21" s="86"/>
      <c r="H21" s="86">
        <f t="shared" si="0"/>
        <v>3</v>
      </c>
      <c r="I21" s="155">
        <f t="shared" si="1"/>
        <v>2</v>
      </c>
      <c r="J21" s="101"/>
      <c r="K21" s="101"/>
      <c r="L21" s="18" t="s">
        <v>15</v>
      </c>
      <c r="M21" s="153">
        <v>9</v>
      </c>
      <c r="N21" s="154">
        <v>5.5</v>
      </c>
      <c r="O21" s="154">
        <v>9</v>
      </c>
      <c r="P21" s="154">
        <v>7</v>
      </c>
      <c r="Q21" s="154">
        <v>6</v>
      </c>
      <c r="R21" s="154">
        <v>0</v>
      </c>
      <c r="S21" s="154">
        <v>7</v>
      </c>
      <c r="T21" s="154">
        <v>7</v>
      </c>
      <c r="U21" s="87">
        <f t="shared" si="2"/>
        <v>6.3</v>
      </c>
      <c r="V21" s="83"/>
      <c r="W21" s="89">
        <v>13</v>
      </c>
      <c r="X21" s="90" t="s">
        <v>205</v>
      </c>
      <c r="Y21" s="91" t="s">
        <v>113</v>
      </c>
      <c r="Z21" s="92" t="s">
        <v>23</v>
      </c>
      <c r="AA21" s="93" t="s">
        <v>206</v>
      </c>
      <c r="AB21" s="93" t="s">
        <v>176</v>
      </c>
      <c r="AC21" s="94" t="s">
        <v>177</v>
      </c>
      <c r="AD21" s="100">
        <v>3.8</v>
      </c>
      <c r="AE21" s="96" t="s">
        <v>179</v>
      </c>
      <c r="AF21" s="97" t="s">
        <v>180</v>
      </c>
      <c r="AG21" s="98" t="s">
        <v>181</v>
      </c>
      <c r="AH21" s="99" t="s">
        <v>184</v>
      </c>
      <c r="AI21" s="64" t="s">
        <v>41</v>
      </c>
    </row>
    <row r="22" spans="1:35" ht="23.1" customHeight="1" x14ac:dyDescent="0.3">
      <c r="A22" s="85">
        <v>14</v>
      </c>
      <c r="B22" s="17" t="s">
        <v>304</v>
      </c>
      <c r="C22" s="18" t="s">
        <v>305</v>
      </c>
      <c r="D22" s="86">
        <v>6.4</v>
      </c>
      <c r="E22" s="86">
        <v>6</v>
      </c>
      <c r="F22" s="87">
        <v>6.8</v>
      </c>
      <c r="G22" s="86"/>
      <c r="H22" s="86">
        <f t="shared" si="0"/>
        <v>3.3</v>
      </c>
      <c r="I22" s="155">
        <f t="shared" si="1"/>
        <v>1.4</v>
      </c>
      <c r="J22" s="101"/>
      <c r="K22" s="101"/>
      <c r="L22" s="18" t="s">
        <v>305</v>
      </c>
      <c r="M22" s="153">
        <v>8.5</v>
      </c>
      <c r="N22" s="154">
        <v>6</v>
      </c>
      <c r="O22" s="154">
        <v>8</v>
      </c>
      <c r="P22" s="154">
        <v>7</v>
      </c>
      <c r="Q22" s="154">
        <v>2</v>
      </c>
      <c r="R22" s="154">
        <v>8</v>
      </c>
      <c r="S22" s="154">
        <v>7</v>
      </c>
      <c r="T22" s="154">
        <v>5</v>
      </c>
      <c r="U22" s="87">
        <f t="shared" si="2"/>
        <v>6.4</v>
      </c>
      <c r="V22" s="83"/>
      <c r="W22" s="89">
        <v>14</v>
      </c>
      <c r="X22" s="90" t="s">
        <v>207</v>
      </c>
      <c r="Y22" s="91" t="s">
        <v>114</v>
      </c>
      <c r="Z22" s="92" t="s">
        <v>115</v>
      </c>
      <c r="AA22" s="93" t="s">
        <v>208</v>
      </c>
      <c r="AB22" s="93" t="s">
        <v>176</v>
      </c>
      <c r="AC22" s="94" t="s">
        <v>177</v>
      </c>
      <c r="AD22" s="100">
        <v>4.5</v>
      </c>
      <c r="AE22" s="96" t="s">
        <v>179</v>
      </c>
      <c r="AF22" s="97" t="s">
        <v>180</v>
      </c>
      <c r="AG22" s="98" t="s">
        <v>181</v>
      </c>
      <c r="AH22" s="99" t="s">
        <v>184</v>
      </c>
      <c r="AI22" s="64" t="s">
        <v>42</v>
      </c>
    </row>
    <row r="23" spans="1:35" ht="23.1" customHeight="1" x14ac:dyDescent="0.3">
      <c r="A23" s="85">
        <v>15</v>
      </c>
      <c r="B23" s="17" t="s">
        <v>306</v>
      </c>
      <c r="C23" s="18" t="s">
        <v>307</v>
      </c>
      <c r="D23" s="86">
        <v>5.3</v>
      </c>
      <c r="E23" s="86">
        <v>5</v>
      </c>
      <c r="F23" s="87">
        <v>6</v>
      </c>
      <c r="G23" s="88"/>
      <c r="H23" s="86">
        <f t="shared" si="0"/>
        <v>2.8</v>
      </c>
      <c r="I23" s="155">
        <f t="shared" si="1"/>
        <v>2.4</v>
      </c>
      <c r="J23" s="15"/>
      <c r="K23" s="101"/>
      <c r="L23" s="18" t="s">
        <v>307</v>
      </c>
      <c r="M23" s="153">
        <v>6.5</v>
      </c>
      <c r="N23" s="154">
        <v>7</v>
      </c>
      <c r="O23" s="154">
        <v>6.5</v>
      </c>
      <c r="P23" s="154">
        <v>8</v>
      </c>
      <c r="Q23" s="154">
        <v>0</v>
      </c>
      <c r="R23" s="154">
        <v>0</v>
      </c>
      <c r="S23" s="154">
        <v>5</v>
      </c>
      <c r="T23" s="154">
        <v>9.5</v>
      </c>
      <c r="U23" s="87">
        <f t="shared" si="2"/>
        <v>5.3</v>
      </c>
      <c r="V23" s="83"/>
      <c r="W23" s="89">
        <v>15</v>
      </c>
      <c r="X23" s="90" t="s">
        <v>209</v>
      </c>
      <c r="Y23" s="91" t="s">
        <v>116</v>
      </c>
      <c r="Z23" s="92" t="s">
        <v>10</v>
      </c>
      <c r="AA23" s="93" t="s">
        <v>210</v>
      </c>
      <c r="AB23" s="93" t="s">
        <v>176</v>
      </c>
      <c r="AC23" s="94" t="s">
        <v>177</v>
      </c>
      <c r="AD23" s="100">
        <v>3.3</v>
      </c>
      <c r="AE23" s="96" t="s">
        <v>179</v>
      </c>
      <c r="AF23" s="97" t="s">
        <v>180</v>
      </c>
      <c r="AG23" s="98" t="s">
        <v>181</v>
      </c>
      <c r="AH23" s="99" t="s">
        <v>184</v>
      </c>
      <c r="AI23" s="64" t="s">
        <v>43</v>
      </c>
    </row>
    <row r="24" spans="1:35" ht="23.1" customHeight="1" x14ac:dyDescent="0.25">
      <c r="A24" s="85">
        <v>16</v>
      </c>
      <c r="B24" s="17" t="s">
        <v>308</v>
      </c>
      <c r="C24" s="18" t="s">
        <v>307</v>
      </c>
      <c r="D24" s="86">
        <v>8.1</v>
      </c>
      <c r="E24" s="86">
        <v>7</v>
      </c>
      <c r="F24" s="87">
        <v>7.2</v>
      </c>
      <c r="G24" s="88"/>
      <c r="H24" s="86">
        <f t="shared" si="0"/>
        <v>3.7</v>
      </c>
      <c r="I24" s="155">
        <f t="shared" si="1"/>
        <v>0.6</v>
      </c>
      <c r="J24" s="15"/>
      <c r="K24" s="101"/>
      <c r="L24" s="18" t="s">
        <v>307</v>
      </c>
      <c r="M24" s="153">
        <v>8.5</v>
      </c>
      <c r="N24" s="154">
        <v>5.5</v>
      </c>
      <c r="O24" s="154">
        <v>8</v>
      </c>
      <c r="P24" s="154">
        <v>9</v>
      </c>
      <c r="Q24" s="154">
        <v>8</v>
      </c>
      <c r="R24" s="154">
        <v>8</v>
      </c>
      <c r="S24" s="154">
        <v>8</v>
      </c>
      <c r="T24" s="154">
        <v>9.5</v>
      </c>
      <c r="U24" s="87">
        <f t="shared" si="2"/>
        <v>8.1</v>
      </c>
      <c r="V24" s="83"/>
      <c r="W24" s="89">
        <v>16</v>
      </c>
      <c r="X24" s="90" t="s">
        <v>211</v>
      </c>
      <c r="Y24" s="91" t="s">
        <v>117</v>
      </c>
      <c r="Z24" s="92" t="s">
        <v>10</v>
      </c>
      <c r="AA24" s="93" t="s">
        <v>212</v>
      </c>
      <c r="AB24" s="93" t="s">
        <v>176</v>
      </c>
      <c r="AC24" s="94" t="s">
        <v>177</v>
      </c>
      <c r="AD24" s="95">
        <v>5.4</v>
      </c>
      <c r="AE24" s="96" t="s">
        <v>179</v>
      </c>
      <c r="AF24" s="97" t="s">
        <v>180</v>
      </c>
      <c r="AG24" s="98" t="s">
        <v>213</v>
      </c>
      <c r="AH24" s="99" t="s">
        <v>214</v>
      </c>
      <c r="AI24" s="64" t="s">
        <v>44</v>
      </c>
    </row>
    <row r="25" spans="1:35" ht="23.1" customHeight="1" x14ac:dyDescent="0.25">
      <c r="A25" s="85">
        <v>17</v>
      </c>
      <c r="B25" s="17" t="s">
        <v>309</v>
      </c>
      <c r="C25" s="18" t="s">
        <v>310</v>
      </c>
      <c r="D25" s="86">
        <v>5.9</v>
      </c>
      <c r="E25" s="86">
        <v>6</v>
      </c>
      <c r="F25" s="87">
        <v>6.8</v>
      </c>
      <c r="G25" s="88"/>
      <c r="H25" s="86">
        <f t="shared" si="0"/>
        <v>3.2</v>
      </c>
      <c r="I25" s="155">
        <f t="shared" si="1"/>
        <v>1.6</v>
      </c>
      <c r="J25" s="15"/>
      <c r="K25" s="101"/>
      <c r="L25" s="18" t="s">
        <v>310</v>
      </c>
      <c r="M25" s="153">
        <v>5</v>
      </c>
      <c r="N25" s="154">
        <v>7</v>
      </c>
      <c r="O25" s="154">
        <v>0</v>
      </c>
      <c r="P25" s="154">
        <v>9</v>
      </c>
      <c r="Q25" s="154">
        <v>6</v>
      </c>
      <c r="R25" s="154">
        <v>8</v>
      </c>
      <c r="S25" s="154">
        <v>6</v>
      </c>
      <c r="T25" s="154">
        <v>6</v>
      </c>
      <c r="U25" s="87">
        <f t="shared" si="2"/>
        <v>5.9</v>
      </c>
      <c r="V25" s="83"/>
      <c r="W25" s="89">
        <v>17</v>
      </c>
      <c r="X25" s="90" t="s">
        <v>215</v>
      </c>
      <c r="Y25" s="91" t="s">
        <v>118</v>
      </c>
      <c r="Z25" s="92" t="s">
        <v>119</v>
      </c>
      <c r="AA25" s="93" t="s">
        <v>216</v>
      </c>
      <c r="AB25" s="93" t="s">
        <v>176</v>
      </c>
      <c r="AC25" s="94" t="s">
        <v>177</v>
      </c>
      <c r="AD25" s="95">
        <v>3</v>
      </c>
      <c r="AE25" s="96" t="s">
        <v>179</v>
      </c>
      <c r="AF25" s="97" t="s">
        <v>180</v>
      </c>
      <c r="AG25" s="98" t="s">
        <v>213</v>
      </c>
      <c r="AH25" s="99" t="s">
        <v>214</v>
      </c>
      <c r="AI25" s="64" t="s">
        <v>45</v>
      </c>
    </row>
    <row r="26" spans="1:35" ht="23.1" customHeight="1" x14ac:dyDescent="0.25">
      <c r="A26" s="85">
        <v>18</v>
      </c>
      <c r="B26" s="17" t="s">
        <v>311</v>
      </c>
      <c r="C26" s="18" t="s">
        <v>310</v>
      </c>
      <c r="D26" s="86">
        <v>4.0999999999999996</v>
      </c>
      <c r="E26" s="86">
        <v>5</v>
      </c>
      <c r="F26" s="87">
        <v>6.8</v>
      </c>
      <c r="G26" s="88"/>
      <c r="H26" s="86">
        <f t="shared" si="0"/>
        <v>3</v>
      </c>
      <c r="I26" s="155">
        <f t="shared" si="1"/>
        <v>2</v>
      </c>
      <c r="J26" s="15"/>
      <c r="K26" s="101"/>
      <c r="L26" s="18" t="s">
        <v>310</v>
      </c>
      <c r="M26" s="153">
        <v>5.5</v>
      </c>
      <c r="N26" s="154">
        <v>5</v>
      </c>
      <c r="O26" s="154">
        <v>6.5</v>
      </c>
      <c r="P26" s="154">
        <v>9</v>
      </c>
      <c r="Q26" s="154">
        <v>0</v>
      </c>
      <c r="R26" s="154">
        <v>0</v>
      </c>
      <c r="S26" s="154">
        <v>0</v>
      </c>
      <c r="T26" s="154">
        <v>7</v>
      </c>
      <c r="U26" s="87">
        <f t="shared" si="2"/>
        <v>4.0999999999999996</v>
      </c>
      <c r="V26" s="83"/>
      <c r="W26" s="89">
        <v>18</v>
      </c>
      <c r="X26" s="90" t="s">
        <v>217</v>
      </c>
      <c r="Y26" s="91" t="s">
        <v>120</v>
      </c>
      <c r="Z26" s="92" t="s">
        <v>121</v>
      </c>
      <c r="AA26" s="93" t="s">
        <v>218</v>
      </c>
      <c r="AB26" s="93" t="s">
        <v>176</v>
      </c>
      <c r="AC26" s="94" t="s">
        <v>177</v>
      </c>
      <c r="AD26" s="95">
        <v>7.8</v>
      </c>
      <c r="AE26" s="96" t="s">
        <v>179</v>
      </c>
      <c r="AF26" s="97" t="s">
        <v>180</v>
      </c>
      <c r="AG26" s="98" t="s">
        <v>213</v>
      </c>
      <c r="AH26" s="99" t="s">
        <v>214</v>
      </c>
      <c r="AI26" s="64" t="s">
        <v>46</v>
      </c>
    </row>
    <row r="27" spans="1:35" ht="23.1" customHeight="1" x14ac:dyDescent="0.25">
      <c r="A27" s="85">
        <v>19</v>
      </c>
      <c r="B27" s="17" t="s">
        <v>312</v>
      </c>
      <c r="C27" s="18" t="s">
        <v>313</v>
      </c>
      <c r="D27" s="86">
        <v>3.8</v>
      </c>
      <c r="E27" s="86">
        <v>6</v>
      </c>
      <c r="F27" s="87">
        <v>6.8</v>
      </c>
      <c r="G27" s="88"/>
      <c r="H27" s="86">
        <f t="shared" si="0"/>
        <v>3</v>
      </c>
      <c r="I27" s="155">
        <f t="shared" si="1"/>
        <v>2</v>
      </c>
      <c r="J27" s="15"/>
      <c r="K27" s="101"/>
      <c r="L27" s="18" t="s">
        <v>313</v>
      </c>
      <c r="M27" s="153">
        <v>0</v>
      </c>
      <c r="N27" s="154">
        <v>7</v>
      </c>
      <c r="O27" s="154">
        <v>0</v>
      </c>
      <c r="P27" s="154">
        <v>8</v>
      </c>
      <c r="Q27" s="154">
        <v>0</v>
      </c>
      <c r="R27" s="154">
        <v>0</v>
      </c>
      <c r="S27" s="154">
        <v>8</v>
      </c>
      <c r="T27" s="154">
        <v>7.5</v>
      </c>
      <c r="U27" s="87">
        <f t="shared" si="2"/>
        <v>3.8</v>
      </c>
      <c r="V27" s="83"/>
      <c r="W27" s="89">
        <v>19</v>
      </c>
      <c r="X27" s="90" t="s">
        <v>219</v>
      </c>
      <c r="Y27" s="91" t="s">
        <v>122</v>
      </c>
      <c r="Z27" s="92" t="s">
        <v>123</v>
      </c>
      <c r="AA27" s="93" t="s">
        <v>220</v>
      </c>
      <c r="AB27" s="93" t="s">
        <v>176</v>
      </c>
      <c r="AC27" s="94" t="s">
        <v>177</v>
      </c>
      <c r="AD27" s="95">
        <v>3.6</v>
      </c>
      <c r="AE27" s="96" t="s">
        <v>179</v>
      </c>
      <c r="AF27" s="97" t="s">
        <v>180</v>
      </c>
      <c r="AG27" s="98" t="s">
        <v>213</v>
      </c>
      <c r="AH27" s="99" t="s">
        <v>214</v>
      </c>
      <c r="AI27" s="64" t="s">
        <v>47</v>
      </c>
    </row>
    <row r="28" spans="1:35" ht="23.1" customHeight="1" x14ac:dyDescent="0.25">
      <c r="A28" s="85">
        <v>20</v>
      </c>
      <c r="B28" s="17" t="s">
        <v>314</v>
      </c>
      <c r="C28" s="18" t="s">
        <v>315</v>
      </c>
      <c r="D28" s="86">
        <v>3.6</v>
      </c>
      <c r="E28" s="86">
        <v>5</v>
      </c>
      <c r="F28" s="87">
        <v>7</v>
      </c>
      <c r="G28" s="88"/>
      <c r="H28" s="86">
        <f t="shared" si="0"/>
        <v>3</v>
      </c>
      <c r="I28" s="155">
        <f t="shared" si="1"/>
        <v>2</v>
      </c>
      <c r="J28" s="15"/>
      <c r="K28" s="101"/>
      <c r="L28" s="18" t="s">
        <v>315</v>
      </c>
      <c r="M28" s="153">
        <v>6.5</v>
      </c>
      <c r="N28" s="154">
        <v>7.5</v>
      </c>
      <c r="O28" s="154">
        <v>6.5</v>
      </c>
      <c r="P28" s="154">
        <v>0</v>
      </c>
      <c r="Q28" s="154">
        <v>4</v>
      </c>
      <c r="R28" s="154">
        <v>0</v>
      </c>
      <c r="S28" s="154">
        <v>0</v>
      </c>
      <c r="T28" s="154">
        <v>4</v>
      </c>
      <c r="U28" s="87">
        <f t="shared" si="2"/>
        <v>3.6</v>
      </c>
      <c r="V28" s="83"/>
      <c r="W28" s="89">
        <v>20</v>
      </c>
      <c r="X28" s="90" t="s">
        <v>221</v>
      </c>
      <c r="Y28" s="91" t="s">
        <v>124</v>
      </c>
      <c r="Z28" s="92" t="s">
        <v>123</v>
      </c>
      <c r="AA28" s="93" t="s">
        <v>222</v>
      </c>
      <c r="AB28" s="93" t="s">
        <v>176</v>
      </c>
      <c r="AC28" s="94" t="s">
        <v>177</v>
      </c>
      <c r="AD28" s="95">
        <v>7.3</v>
      </c>
      <c r="AE28" s="96" t="s">
        <v>179</v>
      </c>
      <c r="AF28" s="97" t="s">
        <v>180</v>
      </c>
      <c r="AG28" s="98" t="s">
        <v>213</v>
      </c>
      <c r="AH28" s="99" t="s">
        <v>214</v>
      </c>
      <c r="AI28" s="64" t="s">
        <v>48</v>
      </c>
    </row>
    <row r="29" spans="1:35" ht="23.1" customHeight="1" x14ac:dyDescent="0.25">
      <c r="A29" s="85">
        <v>21</v>
      </c>
      <c r="B29" s="17" t="s">
        <v>316</v>
      </c>
      <c r="C29" s="18" t="s">
        <v>317</v>
      </c>
      <c r="D29" s="86">
        <v>7.7</v>
      </c>
      <c r="E29" s="86">
        <v>6</v>
      </c>
      <c r="F29" s="87">
        <v>6.6</v>
      </c>
      <c r="G29" s="88"/>
      <c r="H29" s="86">
        <f t="shared" si="0"/>
        <v>3.4</v>
      </c>
      <c r="I29" s="155">
        <f t="shared" si="1"/>
        <v>1.2</v>
      </c>
      <c r="J29" s="15"/>
      <c r="K29" s="101"/>
      <c r="L29" s="18" t="s">
        <v>317</v>
      </c>
      <c r="M29" s="153">
        <v>8</v>
      </c>
      <c r="N29" s="154">
        <v>5</v>
      </c>
      <c r="O29" s="154">
        <v>9</v>
      </c>
      <c r="P29" s="154">
        <v>9</v>
      </c>
      <c r="Q29" s="154">
        <v>8</v>
      </c>
      <c r="R29" s="154">
        <v>9</v>
      </c>
      <c r="S29" s="154">
        <v>6</v>
      </c>
      <c r="T29" s="154">
        <v>7.5</v>
      </c>
      <c r="U29" s="87">
        <f t="shared" si="2"/>
        <v>7.7</v>
      </c>
      <c r="V29" s="83"/>
      <c r="W29" s="89">
        <v>21</v>
      </c>
      <c r="X29" s="90" t="s">
        <v>223</v>
      </c>
      <c r="Y29" s="91" t="s">
        <v>125</v>
      </c>
      <c r="Z29" s="92" t="s">
        <v>11</v>
      </c>
      <c r="AA29" s="93" t="s">
        <v>224</v>
      </c>
      <c r="AB29" s="93" t="s">
        <v>176</v>
      </c>
      <c r="AC29" s="94" t="s">
        <v>177</v>
      </c>
      <c r="AD29" s="95">
        <v>3</v>
      </c>
      <c r="AE29" s="96" t="s">
        <v>179</v>
      </c>
      <c r="AF29" s="97" t="s">
        <v>180</v>
      </c>
      <c r="AG29" s="98" t="s">
        <v>213</v>
      </c>
      <c r="AH29" s="99" t="s">
        <v>214</v>
      </c>
      <c r="AI29" s="64" t="s">
        <v>49</v>
      </c>
    </row>
    <row r="30" spans="1:35" ht="23.1" customHeight="1" x14ac:dyDescent="0.25">
      <c r="A30" s="85">
        <v>22</v>
      </c>
      <c r="B30" s="17" t="s">
        <v>318</v>
      </c>
      <c r="C30" s="18" t="s">
        <v>319</v>
      </c>
      <c r="D30" s="86">
        <v>6.4</v>
      </c>
      <c r="E30" s="86">
        <v>6</v>
      </c>
      <c r="F30" s="87">
        <v>6.6</v>
      </c>
      <c r="G30" s="88"/>
      <c r="H30" s="86">
        <f t="shared" si="0"/>
        <v>3.2</v>
      </c>
      <c r="I30" s="155">
        <f t="shared" si="1"/>
        <v>1.6</v>
      </c>
      <c r="J30" s="15"/>
      <c r="K30" s="101"/>
      <c r="L30" s="18" t="s">
        <v>319</v>
      </c>
      <c r="M30" s="153">
        <v>6.5</v>
      </c>
      <c r="N30" s="154">
        <v>6</v>
      </c>
      <c r="O30" s="154">
        <v>6.5</v>
      </c>
      <c r="P30" s="154">
        <v>7</v>
      </c>
      <c r="Q30" s="154">
        <v>8</v>
      </c>
      <c r="R30" s="154">
        <v>4</v>
      </c>
      <c r="S30" s="154">
        <v>8</v>
      </c>
      <c r="T30" s="154">
        <v>5.5</v>
      </c>
      <c r="U30" s="87">
        <f t="shared" si="2"/>
        <v>6.4</v>
      </c>
      <c r="V30" s="83"/>
      <c r="W30" s="89">
        <v>22</v>
      </c>
      <c r="X30" s="90" t="s">
        <v>225</v>
      </c>
      <c r="Y30" s="91" t="s">
        <v>126</v>
      </c>
      <c r="Z30" s="92" t="s">
        <v>51</v>
      </c>
      <c r="AA30" s="93" t="s">
        <v>226</v>
      </c>
      <c r="AB30" s="93" t="s">
        <v>176</v>
      </c>
      <c r="AC30" s="94" t="s">
        <v>177</v>
      </c>
      <c r="AD30" s="95">
        <v>7.6</v>
      </c>
      <c r="AE30" s="96" t="s">
        <v>179</v>
      </c>
      <c r="AF30" s="97" t="s">
        <v>180</v>
      </c>
      <c r="AG30" s="98" t="s">
        <v>213</v>
      </c>
      <c r="AH30" s="99" t="s">
        <v>214</v>
      </c>
      <c r="AI30" s="64" t="s">
        <v>52</v>
      </c>
    </row>
    <row r="31" spans="1:35" ht="23.1" customHeight="1" x14ac:dyDescent="0.25">
      <c r="A31" s="85">
        <v>23</v>
      </c>
      <c r="B31" s="17" t="s">
        <v>311</v>
      </c>
      <c r="C31" s="18" t="s">
        <v>320</v>
      </c>
      <c r="D31" s="86">
        <v>3.6</v>
      </c>
      <c r="E31" s="86">
        <v>5</v>
      </c>
      <c r="F31" s="87">
        <v>7</v>
      </c>
      <c r="G31" s="88"/>
      <c r="H31" s="86">
        <f t="shared" si="0"/>
        <v>3</v>
      </c>
      <c r="I31" s="155">
        <f t="shared" si="1"/>
        <v>2</v>
      </c>
      <c r="J31" s="15"/>
      <c r="K31" s="101"/>
      <c r="L31" s="18" t="s">
        <v>320</v>
      </c>
      <c r="M31" s="153">
        <v>7</v>
      </c>
      <c r="N31" s="154">
        <v>5</v>
      </c>
      <c r="O31" s="154">
        <v>4</v>
      </c>
      <c r="P31" s="154">
        <v>7</v>
      </c>
      <c r="Q31" s="154">
        <v>0</v>
      </c>
      <c r="R31" s="154">
        <v>0</v>
      </c>
      <c r="S31" s="154">
        <v>6</v>
      </c>
      <c r="T31" s="154">
        <v>0</v>
      </c>
      <c r="U31" s="87">
        <f t="shared" si="2"/>
        <v>3.6</v>
      </c>
      <c r="V31" s="83"/>
      <c r="W31" s="89">
        <v>23</v>
      </c>
      <c r="X31" s="90" t="s">
        <v>227</v>
      </c>
      <c r="Y31" s="91" t="s">
        <v>127</v>
      </c>
      <c r="Z31" s="92" t="s">
        <v>128</v>
      </c>
      <c r="AA31" s="93" t="s">
        <v>228</v>
      </c>
      <c r="AB31" s="93" t="s">
        <v>176</v>
      </c>
      <c r="AC31" s="94" t="s">
        <v>177</v>
      </c>
      <c r="AD31" s="95" t="s">
        <v>178</v>
      </c>
      <c r="AE31" s="96" t="s">
        <v>179</v>
      </c>
      <c r="AF31" s="97" t="s">
        <v>180</v>
      </c>
      <c r="AG31" s="98" t="s">
        <v>213</v>
      </c>
      <c r="AH31" s="99"/>
      <c r="AI31" s="64" t="s">
        <v>53</v>
      </c>
    </row>
    <row r="32" spans="1:35" ht="23.1" customHeight="1" x14ac:dyDescent="0.25">
      <c r="A32" s="85">
        <v>24</v>
      </c>
      <c r="B32" s="17" t="s">
        <v>321</v>
      </c>
      <c r="C32" s="18" t="s">
        <v>322</v>
      </c>
      <c r="D32" s="86">
        <v>5.9</v>
      </c>
      <c r="E32" s="86">
        <v>6</v>
      </c>
      <c r="F32" s="87">
        <v>6.6</v>
      </c>
      <c r="G32" s="88"/>
      <c r="H32" s="86">
        <f t="shared" si="0"/>
        <v>3.2</v>
      </c>
      <c r="I32" s="155">
        <f t="shared" si="1"/>
        <v>1.6</v>
      </c>
      <c r="J32" s="15"/>
      <c r="K32" s="101"/>
      <c r="L32" s="18" t="s">
        <v>322</v>
      </c>
      <c r="M32" s="153">
        <v>5</v>
      </c>
      <c r="N32" s="154">
        <v>6.5</v>
      </c>
      <c r="O32" s="154">
        <v>0</v>
      </c>
      <c r="P32" s="154">
        <v>7</v>
      </c>
      <c r="Q32" s="154">
        <v>8</v>
      </c>
      <c r="R32" s="154">
        <v>8</v>
      </c>
      <c r="S32" s="154">
        <v>6</v>
      </c>
      <c r="T32" s="154">
        <v>7</v>
      </c>
      <c r="U32" s="87">
        <f t="shared" si="2"/>
        <v>5.9</v>
      </c>
      <c r="V32" s="83"/>
      <c r="W32" s="89">
        <v>24</v>
      </c>
      <c r="X32" s="90" t="s">
        <v>229</v>
      </c>
      <c r="Y32" s="91" t="s">
        <v>129</v>
      </c>
      <c r="Z32" s="92" t="s">
        <v>130</v>
      </c>
      <c r="AA32" s="93" t="s">
        <v>230</v>
      </c>
      <c r="AB32" s="93" t="s">
        <v>176</v>
      </c>
      <c r="AC32" s="94" t="s">
        <v>177</v>
      </c>
      <c r="AD32" s="95">
        <v>7.6</v>
      </c>
      <c r="AE32" s="96" t="s">
        <v>179</v>
      </c>
      <c r="AF32" s="97" t="s">
        <v>180</v>
      </c>
      <c r="AG32" s="98" t="s">
        <v>213</v>
      </c>
      <c r="AH32" s="99" t="s">
        <v>214</v>
      </c>
      <c r="AI32" s="64" t="s">
        <v>54</v>
      </c>
    </row>
    <row r="33" spans="1:35" ht="23.1" customHeight="1" x14ac:dyDescent="0.25">
      <c r="A33" s="85">
        <v>25</v>
      </c>
      <c r="B33" s="17" t="s">
        <v>323</v>
      </c>
      <c r="C33" s="18" t="s">
        <v>322</v>
      </c>
      <c r="D33" s="86">
        <v>2.9</v>
      </c>
      <c r="E33" s="86">
        <v>6</v>
      </c>
      <c r="F33" s="87">
        <v>7.6</v>
      </c>
      <c r="G33" s="88"/>
      <c r="H33" s="86">
        <f t="shared" si="0"/>
        <v>3.2</v>
      </c>
      <c r="I33" s="155">
        <f t="shared" si="1"/>
        <v>1.6</v>
      </c>
      <c r="J33" s="15"/>
      <c r="K33" s="101"/>
      <c r="L33" s="18" t="s">
        <v>322</v>
      </c>
      <c r="M33" s="153">
        <v>8</v>
      </c>
      <c r="N33" s="154">
        <v>6</v>
      </c>
      <c r="O33" s="154">
        <v>0</v>
      </c>
      <c r="P33" s="154">
        <v>9</v>
      </c>
      <c r="Q33" s="154">
        <v>0</v>
      </c>
      <c r="R33" s="154">
        <v>0</v>
      </c>
      <c r="S33" s="154">
        <v>0</v>
      </c>
      <c r="T33" s="154">
        <v>0</v>
      </c>
      <c r="U33" s="87">
        <f t="shared" si="2"/>
        <v>2.9</v>
      </c>
      <c r="V33" s="83"/>
      <c r="W33" s="89">
        <v>25</v>
      </c>
      <c r="X33" s="90" t="s">
        <v>231</v>
      </c>
      <c r="Y33" s="91" t="s">
        <v>131</v>
      </c>
      <c r="Z33" s="92" t="s">
        <v>55</v>
      </c>
      <c r="AA33" s="93" t="s">
        <v>175</v>
      </c>
      <c r="AB33" s="93" t="s">
        <v>176</v>
      </c>
      <c r="AC33" s="94" t="s">
        <v>177</v>
      </c>
      <c r="AD33" s="95">
        <v>4.5999999999999996</v>
      </c>
      <c r="AE33" s="96" t="s">
        <v>179</v>
      </c>
      <c r="AF33" s="97" t="s">
        <v>180</v>
      </c>
      <c r="AG33" s="98" t="s">
        <v>213</v>
      </c>
      <c r="AH33" s="99" t="s">
        <v>214</v>
      </c>
      <c r="AI33" s="64" t="s">
        <v>56</v>
      </c>
    </row>
    <row r="34" spans="1:35" ht="23.1" customHeight="1" x14ac:dyDescent="0.25">
      <c r="A34" s="85">
        <v>26</v>
      </c>
      <c r="B34" s="17" t="s">
        <v>324</v>
      </c>
      <c r="C34" s="18" t="s">
        <v>51</v>
      </c>
      <c r="D34" s="86">
        <v>0.9</v>
      </c>
      <c r="E34" s="86">
        <v>5</v>
      </c>
      <c r="F34" s="87">
        <v>0</v>
      </c>
      <c r="G34" s="88"/>
      <c r="H34" s="86">
        <f t="shared" si="0"/>
        <v>0.6</v>
      </c>
      <c r="I34" s="155">
        <f t="shared" si="1"/>
        <v>6.8</v>
      </c>
      <c r="J34" s="15"/>
      <c r="K34" s="101"/>
      <c r="L34" s="18" t="s">
        <v>51</v>
      </c>
      <c r="M34" s="153">
        <v>0</v>
      </c>
      <c r="N34" s="154">
        <v>7</v>
      </c>
      <c r="O34" s="154">
        <v>0</v>
      </c>
      <c r="P34" s="154">
        <v>0</v>
      </c>
      <c r="Q34" s="154">
        <v>0</v>
      </c>
      <c r="R34" s="154">
        <v>0</v>
      </c>
      <c r="S34" s="154">
        <v>0</v>
      </c>
      <c r="T34" s="154">
        <v>0</v>
      </c>
      <c r="U34" s="87">
        <f t="shared" si="2"/>
        <v>0.9</v>
      </c>
      <c r="V34" s="83"/>
      <c r="W34" s="89">
        <v>26</v>
      </c>
      <c r="X34" s="90" t="s">
        <v>232</v>
      </c>
      <c r="Y34" s="91" t="s">
        <v>132</v>
      </c>
      <c r="Z34" s="92" t="s">
        <v>133</v>
      </c>
      <c r="AA34" s="93" t="s">
        <v>204</v>
      </c>
      <c r="AB34" s="93" t="s">
        <v>176</v>
      </c>
      <c r="AC34" s="94" t="s">
        <v>177</v>
      </c>
      <c r="AD34" s="95">
        <v>5.3</v>
      </c>
      <c r="AE34" s="96" t="s">
        <v>179</v>
      </c>
      <c r="AF34" s="97" t="s">
        <v>180</v>
      </c>
      <c r="AG34" s="98" t="s">
        <v>213</v>
      </c>
      <c r="AH34" s="99" t="s">
        <v>214</v>
      </c>
      <c r="AI34" s="64" t="s">
        <v>57</v>
      </c>
    </row>
    <row r="35" spans="1:35" ht="23.1" customHeight="1" x14ac:dyDescent="0.25">
      <c r="A35" s="85">
        <v>27</v>
      </c>
      <c r="B35" s="17" t="s">
        <v>325</v>
      </c>
      <c r="C35" s="18" t="s">
        <v>51</v>
      </c>
      <c r="D35" s="86">
        <v>5.0999999999999996</v>
      </c>
      <c r="E35" s="86">
        <v>5</v>
      </c>
      <c r="F35" s="87">
        <v>6.8</v>
      </c>
      <c r="G35" s="88"/>
      <c r="H35" s="86">
        <f t="shared" si="0"/>
        <v>3.1</v>
      </c>
      <c r="I35" s="155">
        <f t="shared" si="1"/>
        <v>1.8</v>
      </c>
      <c r="J35" s="15"/>
      <c r="K35" s="101"/>
      <c r="L35" s="18" t="s">
        <v>51</v>
      </c>
      <c r="M35" s="153">
        <v>0</v>
      </c>
      <c r="N35" s="154">
        <v>5.5</v>
      </c>
      <c r="O35" s="154">
        <v>4</v>
      </c>
      <c r="P35" s="154">
        <v>8</v>
      </c>
      <c r="Q35" s="154">
        <v>8</v>
      </c>
      <c r="R35" s="154">
        <v>7</v>
      </c>
      <c r="S35" s="154">
        <v>8</v>
      </c>
      <c r="T35" s="154">
        <v>0</v>
      </c>
      <c r="U35" s="87">
        <f t="shared" si="2"/>
        <v>5.0999999999999996</v>
      </c>
      <c r="V35" s="83"/>
      <c r="W35" s="89">
        <v>27</v>
      </c>
      <c r="X35" s="90" t="s">
        <v>233</v>
      </c>
      <c r="Y35" s="91" t="s">
        <v>134</v>
      </c>
      <c r="Z35" s="92" t="s">
        <v>135</v>
      </c>
      <c r="AA35" s="93" t="s">
        <v>234</v>
      </c>
      <c r="AB35" s="93" t="s">
        <v>176</v>
      </c>
      <c r="AC35" s="94" t="s">
        <v>177</v>
      </c>
      <c r="AD35" s="95">
        <v>4.0999999999999996</v>
      </c>
      <c r="AE35" s="96" t="s">
        <v>179</v>
      </c>
      <c r="AF35" s="97" t="s">
        <v>180</v>
      </c>
      <c r="AG35" s="98" t="s">
        <v>213</v>
      </c>
      <c r="AH35" s="99" t="s">
        <v>214</v>
      </c>
      <c r="AI35" s="64" t="s">
        <v>58</v>
      </c>
    </row>
    <row r="36" spans="1:35" ht="23.1" customHeight="1" x14ac:dyDescent="0.25">
      <c r="A36" s="85">
        <v>28</v>
      </c>
      <c r="B36" s="17" t="s">
        <v>326</v>
      </c>
      <c r="C36" s="18" t="s">
        <v>327</v>
      </c>
      <c r="D36" s="86">
        <v>6.4</v>
      </c>
      <c r="E36" s="86">
        <v>7</v>
      </c>
      <c r="F36" s="87">
        <v>7</v>
      </c>
      <c r="G36" s="86"/>
      <c r="H36" s="86">
        <f t="shared" si="0"/>
        <v>3.4</v>
      </c>
      <c r="I36" s="155">
        <f t="shared" si="1"/>
        <v>1.2</v>
      </c>
      <c r="J36" s="101"/>
      <c r="K36" s="101"/>
      <c r="L36" s="18" t="s">
        <v>327</v>
      </c>
      <c r="M36" s="153">
        <v>4.5</v>
      </c>
      <c r="N36" s="154">
        <v>5.5</v>
      </c>
      <c r="O36" s="154">
        <v>5</v>
      </c>
      <c r="P36" s="154">
        <v>9</v>
      </c>
      <c r="Q36" s="154">
        <v>6</v>
      </c>
      <c r="R36" s="154">
        <v>8</v>
      </c>
      <c r="S36" s="154">
        <v>6</v>
      </c>
      <c r="T36" s="154">
        <v>7</v>
      </c>
      <c r="U36" s="87">
        <f t="shared" si="2"/>
        <v>6.4</v>
      </c>
      <c r="V36" s="83"/>
      <c r="W36" s="89">
        <v>28</v>
      </c>
      <c r="X36" s="90" t="s">
        <v>235</v>
      </c>
      <c r="Y36" s="91" t="s">
        <v>136</v>
      </c>
      <c r="Z36" s="92" t="s">
        <v>19</v>
      </c>
      <c r="AA36" s="93" t="s">
        <v>236</v>
      </c>
      <c r="AB36" s="93" t="s">
        <v>176</v>
      </c>
      <c r="AC36" s="94" t="s">
        <v>177</v>
      </c>
      <c r="AD36" s="102">
        <v>4.0999999999999996</v>
      </c>
      <c r="AE36" s="96" t="s">
        <v>179</v>
      </c>
      <c r="AF36" s="97" t="s">
        <v>180</v>
      </c>
      <c r="AG36" s="98" t="s">
        <v>213</v>
      </c>
      <c r="AH36" s="99" t="s">
        <v>214</v>
      </c>
      <c r="AI36" s="64" t="s">
        <v>59</v>
      </c>
    </row>
    <row r="37" spans="1:35" ht="23.1" customHeight="1" x14ac:dyDescent="0.25">
      <c r="A37" s="85">
        <v>29</v>
      </c>
      <c r="B37" s="17" t="s">
        <v>296</v>
      </c>
      <c r="C37" s="18" t="s">
        <v>327</v>
      </c>
      <c r="D37" s="86">
        <v>6.1</v>
      </c>
      <c r="E37" s="86">
        <v>7</v>
      </c>
      <c r="F37" s="87">
        <v>6.6</v>
      </c>
      <c r="G37" s="88"/>
      <c r="H37" s="86">
        <f t="shared" si="0"/>
        <v>3.3</v>
      </c>
      <c r="I37" s="155">
        <f t="shared" si="1"/>
        <v>1.4</v>
      </c>
      <c r="J37" s="101"/>
      <c r="K37" s="101"/>
      <c r="L37" s="18" t="s">
        <v>327</v>
      </c>
      <c r="M37" s="153">
        <v>0</v>
      </c>
      <c r="N37" s="154">
        <v>4.5</v>
      </c>
      <c r="O37" s="154">
        <v>8</v>
      </c>
      <c r="P37" s="154">
        <v>7</v>
      </c>
      <c r="Q37" s="154">
        <v>8</v>
      </c>
      <c r="R37" s="154">
        <v>7</v>
      </c>
      <c r="S37" s="154">
        <v>6</v>
      </c>
      <c r="T37" s="154">
        <v>8</v>
      </c>
      <c r="U37" s="87">
        <f t="shared" si="2"/>
        <v>6.1</v>
      </c>
      <c r="V37" s="83"/>
      <c r="W37" s="89">
        <v>29</v>
      </c>
      <c r="X37" s="90" t="s">
        <v>237</v>
      </c>
      <c r="Y37" s="91" t="s">
        <v>171</v>
      </c>
      <c r="Z37" s="92" t="s">
        <v>169</v>
      </c>
      <c r="AA37" s="93" t="s">
        <v>238</v>
      </c>
      <c r="AB37" s="93" t="s">
        <v>176</v>
      </c>
      <c r="AC37" s="94" t="s">
        <v>177</v>
      </c>
      <c r="AD37" s="95">
        <v>7.4</v>
      </c>
      <c r="AE37" s="96" t="s">
        <v>179</v>
      </c>
      <c r="AF37" s="97" t="s">
        <v>180</v>
      </c>
      <c r="AG37" s="98" t="s">
        <v>213</v>
      </c>
      <c r="AH37" s="99" t="s">
        <v>214</v>
      </c>
      <c r="AI37" s="64" t="s">
        <v>60</v>
      </c>
    </row>
    <row r="38" spans="1:35" s="26" customFormat="1" ht="23.1" customHeight="1" x14ac:dyDescent="0.25">
      <c r="A38" s="85">
        <v>30</v>
      </c>
      <c r="B38" s="17" t="s">
        <v>328</v>
      </c>
      <c r="C38" s="18" t="s">
        <v>18</v>
      </c>
      <c r="D38" s="86">
        <v>0.5</v>
      </c>
      <c r="E38" s="86">
        <v>0</v>
      </c>
      <c r="F38" s="87">
        <v>0</v>
      </c>
      <c r="G38" s="88"/>
      <c r="H38" s="86">
        <f t="shared" si="0"/>
        <v>0.1</v>
      </c>
      <c r="I38" s="155">
        <f t="shared" si="1"/>
        <v>7.8</v>
      </c>
      <c r="J38" s="101"/>
      <c r="K38" s="101"/>
      <c r="L38" s="18" t="s">
        <v>18</v>
      </c>
      <c r="M38" s="153">
        <v>4</v>
      </c>
      <c r="N38" s="154">
        <v>0</v>
      </c>
      <c r="O38" s="154">
        <v>0</v>
      </c>
      <c r="P38" s="154">
        <v>0</v>
      </c>
      <c r="Q38" s="154">
        <v>0</v>
      </c>
      <c r="R38" s="154">
        <v>0</v>
      </c>
      <c r="S38" s="154">
        <v>0</v>
      </c>
      <c r="T38" s="154">
        <v>0</v>
      </c>
      <c r="U38" s="87">
        <f t="shared" si="2"/>
        <v>0.5</v>
      </c>
      <c r="V38" s="83"/>
      <c r="W38" s="89">
        <v>30</v>
      </c>
      <c r="X38" s="90" t="s">
        <v>239</v>
      </c>
      <c r="Y38" s="91" t="s">
        <v>137</v>
      </c>
      <c r="Z38" s="92" t="s">
        <v>138</v>
      </c>
      <c r="AA38" s="93" t="s">
        <v>240</v>
      </c>
      <c r="AB38" s="93" t="s">
        <v>176</v>
      </c>
      <c r="AC38" s="94" t="s">
        <v>177</v>
      </c>
      <c r="AD38" s="95">
        <v>4.8</v>
      </c>
      <c r="AE38" s="96" t="s">
        <v>179</v>
      </c>
      <c r="AF38" s="97" t="s">
        <v>180</v>
      </c>
      <c r="AG38" s="98" t="s">
        <v>213</v>
      </c>
      <c r="AH38" s="99" t="s">
        <v>214</v>
      </c>
      <c r="AI38" s="64" t="s">
        <v>61</v>
      </c>
    </row>
    <row r="39" spans="1:35" x14ac:dyDescent="0.25">
      <c r="A39" s="126" t="s">
        <v>1</v>
      </c>
      <c r="B39" s="126" t="s">
        <v>0</v>
      </c>
      <c r="C39" s="126"/>
      <c r="D39" s="121"/>
      <c r="E39" s="121"/>
      <c r="F39" s="121"/>
      <c r="G39" s="121"/>
      <c r="H39" s="121"/>
      <c r="I39" s="58"/>
      <c r="J39" s="58"/>
      <c r="K39" s="58"/>
      <c r="L39" s="58"/>
      <c r="M39" s="146"/>
      <c r="N39" s="146"/>
      <c r="O39" s="146"/>
      <c r="P39" s="147"/>
      <c r="Q39" s="148"/>
      <c r="R39" s="148"/>
      <c r="S39" s="148"/>
      <c r="T39" s="148"/>
      <c r="U39" s="103"/>
      <c r="V39" s="83"/>
      <c r="W39" s="89">
        <v>31</v>
      </c>
      <c r="X39" s="104" t="s">
        <v>241</v>
      </c>
      <c r="Y39" s="91" t="s">
        <v>139</v>
      </c>
      <c r="Z39" s="92" t="s">
        <v>140</v>
      </c>
      <c r="AA39" s="93" t="s">
        <v>242</v>
      </c>
      <c r="AB39" s="93" t="s">
        <v>176</v>
      </c>
      <c r="AC39" s="94" t="s">
        <v>177</v>
      </c>
      <c r="AD39" s="95">
        <v>5.8</v>
      </c>
      <c r="AE39" s="96" t="s">
        <v>179</v>
      </c>
      <c r="AF39" s="97" t="s">
        <v>180</v>
      </c>
      <c r="AG39" s="98" t="s">
        <v>213</v>
      </c>
      <c r="AH39" s="99" t="s">
        <v>214</v>
      </c>
      <c r="AI39" s="64" t="s">
        <v>25</v>
      </c>
    </row>
    <row r="40" spans="1:35" ht="18" customHeight="1" x14ac:dyDescent="0.25">
      <c r="A40" s="126"/>
      <c r="B40" s="126"/>
      <c r="C40" s="126"/>
      <c r="D40" s="133" t="s">
        <v>89</v>
      </c>
      <c r="E40" s="135" t="s">
        <v>90</v>
      </c>
      <c r="F40" s="137" t="s">
        <v>91</v>
      </c>
      <c r="G40" s="125" t="s">
        <v>4</v>
      </c>
      <c r="H40" s="124" t="s">
        <v>3</v>
      </c>
      <c r="I40" s="68"/>
      <c r="J40" s="68"/>
      <c r="K40" s="68"/>
      <c r="L40" s="68"/>
      <c r="M40" s="149"/>
      <c r="N40" s="149"/>
      <c r="O40" s="149"/>
      <c r="P40" s="145"/>
      <c r="Q40" s="150"/>
      <c r="R40" s="150"/>
      <c r="S40" s="150"/>
      <c r="T40" s="150"/>
      <c r="U40" s="103"/>
      <c r="V40" s="83"/>
      <c r="W40" s="89">
        <v>32</v>
      </c>
      <c r="X40" s="90" t="s">
        <v>243</v>
      </c>
      <c r="Y40" s="91" t="s">
        <v>141</v>
      </c>
      <c r="Z40" s="92" t="s">
        <v>62</v>
      </c>
      <c r="AA40" s="93" t="s">
        <v>244</v>
      </c>
      <c r="AB40" s="93" t="s">
        <v>176</v>
      </c>
      <c r="AC40" s="94" t="s">
        <v>177</v>
      </c>
      <c r="AD40" s="95">
        <v>3.6</v>
      </c>
      <c r="AE40" s="96" t="s">
        <v>179</v>
      </c>
      <c r="AF40" s="97" t="s">
        <v>180</v>
      </c>
      <c r="AG40" s="98" t="s">
        <v>213</v>
      </c>
      <c r="AH40" s="99" t="s">
        <v>214</v>
      </c>
      <c r="AI40" s="64" t="s">
        <v>26</v>
      </c>
    </row>
    <row r="41" spans="1:35" ht="18" customHeight="1" x14ac:dyDescent="0.25">
      <c r="A41" s="126"/>
      <c r="B41" s="126"/>
      <c r="C41" s="126"/>
      <c r="D41" s="134"/>
      <c r="E41" s="136"/>
      <c r="F41" s="138"/>
      <c r="G41" s="124"/>
      <c r="H41" s="124"/>
      <c r="I41" s="68"/>
      <c r="J41" s="68"/>
      <c r="K41" s="68"/>
      <c r="L41" s="68"/>
      <c r="M41" s="149"/>
      <c r="N41" s="149"/>
      <c r="O41" s="149"/>
      <c r="P41" s="145"/>
      <c r="Q41" s="150"/>
      <c r="R41" s="150"/>
      <c r="S41" s="150"/>
      <c r="T41" s="150"/>
      <c r="U41" s="103"/>
      <c r="V41" s="83"/>
      <c r="W41" s="89">
        <v>33</v>
      </c>
      <c r="X41" s="90" t="s">
        <v>245</v>
      </c>
      <c r="Y41" s="91" t="s">
        <v>105</v>
      </c>
      <c r="Z41" s="92" t="s">
        <v>62</v>
      </c>
      <c r="AA41" s="93" t="s">
        <v>246</v>
      </c>
      <c r="AB41" s="93" t="s">
        <v>176</v>
      </c>
      <c r="AC41" s="94" t="s">
        <v>177</v>
      </c>
      <c r="AD41" s="95">
        <v>2.2999999999999998</v>
      </c>
      <c r="AE41" s="96" t="s">
        <v>179</v>
      </c>
      <c r="AF41" s="97" t="s">
        <v>180</v>
      </c>
      <c r="AG41" s="98" t="s">
        <v>213</v>
      </c>
      <c r="AH41" s="99" t="s">
        <v>214</v>
      </c>
      <c r="AI41" s="64" t="s">
        <v>27</v>
      </c>
    </row>
    <row r="42" spans="1:35" x14ac:dyDescent="0.25">
      <c r="A42" s="126"/>
      <c r="B42" s="126"/>
      <c r="C42" s="126"/>
      <c r="D42" s="130">
        <v>0.2</v>
      </c>
      <c r="E42" s="131"/>
      <c r="F42" s="73">
        <v>0.3</v>
      </c>
      <c r="G42" s="74">
        <v>0.5</v>
      </c>
      <c r="H42" s="75">
        <v>1</v>
      </c>
      <c r="I42" s="105"/>
      <c r="J42" s="105"/>
      <c r="K42" s="105"/>
      <c r="L42" s="105"/>
      <c r="M42" s="151">
        <v>1</v>
      </c>
      <c r="N42" s="151">
        <v>2</v>
      </c>
      <c r="O42" s="151">
        <v>3</v>
      </c>
      <c r="P42" s="152">
        <v>4</v>
      </c>
      <c r="Q42" s="151">
        <v>5</v>
      </c>
      <c r="R42" s="151">
        <v>6</v>
      </c>
      <c r="S42" s="151">
        <v>7</v>
      </c>
      <c r="T42" s="152">
        <v>8</v>
      </c>
      <c r="U42" s="103"/>
      <c r="V42" s="83"/>
      <c r="W42" s="89">
        <v>34</v>
      </c>
      <c r="X42" s="90" t="s">
        <v>247</v>
      </c>
      <c r="Y42" s="91" t="s">
        <v>142</v>
      </c>
      <c r="Z42" s="92" t="s">
        <v>143</v>
      </c>
      <c r="AA42" s="93" t="s">
        <v>248</v>
      </c>
      <c r="AB42" s="93" t="s">
        <v>176</v>
      </c>
      <c r="AC42" s="94" t="s">
        <v>177</v>
      </c>
      <c r="AD42" s="95">
        <v>4.5</v>
      </c>
      <c r="AE42" s="96" t="s">
        <v>179</v>
      </c>
      <c r="AF42" s="97" t="s">
        <v>180</v>
      </c>
      <c r="AG42" s="98" t="s">
        <v>213</v>
      </c>
      <c r="AH42" s="99" t="s">
        <v>214</v>
      </c>
      <c r="AI42" s="64" t="s">
        <v>28</v>
      </c>
    </row>
    <row r="43" spans="1:35" s="26" customFormat="1" ht="23.1" customHeight="1" x14ac:dyDescent="0.25">
      <c r="A43" s="85">
        <v>31</v>
      </c>
      <c r="B43" s="17" t="s">
        <v>304</v>
      </c>
      <c r="C43" s="18" t="s">
        <v>18</v>
      </c>
      <c r="D43" s="86">
        <v>0</v>
      </c>
      <c r="E43" s="86">
        <v>0</v>
      </c>
      <c r="F43" s="87">
        <v>0</v>
      </c>
      <c r="G43" s="88"/>
      <c r="H43" s="86">
        <f>ROUND((((D43+E43)/2)*0.2)+(F43*0.3)+(G43*0.5),1)</f>
        <v>0</v>
      </c>
      <c r="I43" s="155">
        <f t="shared" ref="I43:I72" si="3">ROUND(((4-H43)/0.5),1)</f>
        <v>8</v>
      </c>
      <c r="J43" s="101"/>
      <c r="K43" s="101"/>
      <c r="L43" s="18" t="s">
        <v>18</v>
      </c>
      <c r="M43" s="86">
        <v>0</v>
      </c>
      <c r="N43" s="86">
        <v>0</v>
      </c>
      <c r="O43" s="86">
        <v>0</v>
      </c>
      <c r="P43" s="86">
        <v>0</v>
      </c>
      <c r="Q43" s="86">
        <v>0</v>
      </c>
      <c r="R43" s="86">
        <v>0</v>
      </c>
      <c r="S43" s="86">
        <v>0</v>
      </c>
      <c r="T43" s="86">
        <v>0</v>
      </c>
      <c r="U43" s="87">
        <f>ROUND(SUM(M43+N43+O43+P43+Q43+R43+S43+T43)/8,1)</f>
        <v>0</v>
      </c>
      <c r="V43" s="83"/>
      <c r="W43" s="89">
        <v>35</v>
      </c>
      <c r="X43" s="90" t="s">
        <v>249</v>
      </c>
      <c r="Y43" s="91" t="s">
        <v>144</v>
      </c>
      <c r="Z43" s="92" t="s">
        <v>12</v>
      </c>
      <c r="AA43" s="93" t="s">
        <v>250</v>
      </c>
      <c r="AB43" s="93" t="s">
        <v>176</v>
      </c>
      <c r="AC43" s="94" t="s">
        <v>177</v>
      </c>
      <c r="AD43" s="95">
        <v>6.3</v>
      </c>
      <c r="AE43" s="96" t="s">
        <v>179</v>
      </c>
      <c r="AF43" s="97" t="s">
        <v>180</v>
      </c>
      <c r="AG43" s="98" t="s">
        <v>213</v>
      </c>
      <c r="AH43" s="99" t="s">
        <v>214</v>
      </c>
      <c r="AI43" s="64" t="s">
        <v>63</v>
      </c>
    </row>
    <row r="44" spans="1:35" s="26" customFormat="1" ht="23.1" customHeight="1" x14ac:dyDescent="0.25">
      <c r="A44" s="85">
        <v>32</v>
      </c>
      <c r="B44" s="17" t="s">
        <v>329</v>
      </c>
      <c r="C44" s="18" t="s">
        <v>330</v>
      </c>
      <c r="D44" s="86">
        <v>3.4</v>
      </c>
      <c r="E44" s="86">
        <v>6</v>
      </c>
      <c r="F44" s="87">
        <v>6.2</v>
      </c>
      <c r="G44" s="88"/>
      <c r="H44" s="86">
        <f t="shared" ref="H44:H72" si="4">ROUND((((D44+E44)/2)*0.2)+(F44*0.3)+(G44*0.5),1)</f>
        <v>2.8</v>
      </c>
      <c r="I44" s="155">
        <f t="shared" si="3"/>
        <v>2.4</v>
      </c>
      <c r="J44" s="101"/>
      <c r="K44" s="101"/>
      <c r="L44" s="18" t="s">
        <v>330</v>
      </c>
      <c r="M44" s="86">
        <v>0</v>
      </c>
      <c r="N44" s="154">
        <v>5</v>
      </c>
      <c r="O44" s="154">
        <v>5</v>
      </c>
      <c r="P44" s="154">
        <v>8</v>
      </c>
      <c r="Q44" s="154">
        <v>0</v>
      </c>
      <c r="R44" s="154">
        <v>0</v>
      </c>
      <c r="S44" s="154">
        <v>6</v>
      </c>
      <c r="T44" s="154"/>
      <c r="U44" s="87">
        <f>ROUND(SUM(M44+N44+O44+P44+Q44+R44+S44+T44)/7,1)</f>
        <v>3.4</v>
      </c>
      <c r="V44" s="83"/>
      <c r="W44" s="89">
        <v>36</v>
      </c>
      <c r="X44" s="90" t="s">
        <v>251</v>
      </c>
      <c r="Y44" s="91" t="s">
        <v>102</v>
      </c>
      <c r="Z44" s="92" t="s">
        <v>13</v>
      </c>
      <c r="AA44" s="93" t="s">
        <v>252</v>
      </c>
      <c r="AB44" s="93" t="s">
        <v>176</v>
      </c>
      <c r="AC44" s="94" t="s">
        <v>177</v>
      </c>
      <c r="AD44" s="95">
        <v>4.5999999999999996</v>
      </c>
      <c r="AE44" s="96" t="s">
        <v>179</v>
      </c>
      <c r="AF44" s="97" t="s">
        <v>180</v>
      </c>
      <c r="AG44" s="98" t="s">
        <v>213</v>
      </c>
      <c r="AH44" s="99" t="s">
        <v>214</v>
      </c>
      <c r="AI44" s="64" t="s">
        <v>64</v>
      </c>
    </row>
    <row r="45" spans="1:35" s="26" customFormat="1" ht="23.1" customHeight="1" x14ac:dyDescent="0.25">
      <c r="A45" s="85">
        <v>33</v>
      </c>
      <c r="B45" s="17" t="s">
        <v>331</v>
      </c>
      <c r="C45" s="18" t="s">
        <v>170</v>
      </c>
      <c r="D45" s="86">
        <v>7.1</v>
      </c>
      <c r="E45" s="86">
        <v>7</v>
      </c>
      <c r="F45" s="87">
        <v>7.4</v>
      </c>
      <c r="G45" s="88"/>
      <c r="H45" s="86">
        <f t="shared" si="4"/>
        <v>3.6</v>
      </c>
      <c r="I45" s="155">
        <f t="shared" si="3"/>
        <v>0.8</v>
      </c>
      <c r="J45" s="101"/>
      <c r="K45" s="101"/>
      <c r="L45" s="18" t="s">
        <v>170</v>
      </c>
      <c r="M45" s="86">
        <v>8.5</v>
      </c>
      <c r="N45" s="154">
        <v>6.5</v>
      </c>
      <c r="O45" s="154">
        <v>9</v>
      </c>
      <c r="P45" s="154">
        <v>8</v>
      </c>
      <c r="Q45" s="154">
        <v>2</v>
      </c>
      <c r="R45" s="154">
        <v>9</v>
      </c>
      <c r="S45" s="154">
        <v>6</v>
      </c>
      <c r="T45" s="154">
        <v>7.5</v>
      </c>
      <c r="U45" s="87">
        <f t="shared" ref="U44:U72" si="5">ROUND(SUM(M45+N45+O45+P45+Q45+R45+S45+T45)/8,1)</f>
        <v>7.1</v>
      </c>
      <c r="V45" s="83"/>
      <c r="W45" s="89">
        <v>37</v>
      </c>
      <c r="X45" s="90" t="s">
        <v>253</v>
      </c>
      <c r="Y45" s="91" t="s">
        <v>145</v>
      </c>
      <c r="Z45" s="92" t="s">
        <v>17</v>
      </c>
      <c r="AA45" s="93" t="s">
        <v>254</v>
      </c>
      <c r="AB45" s="93" t="s">
        <v>176</v>
      </c>
      <c r="AC45" s="94" t="s">
        <v>177</v>
      </c>
      <c r="AD45" s="95">
        <v>9</v>
      </c>
      <c r="AE45" s="96" t="s">
        <v>179</v>
      </c>
      <c r="AF45" s="97" t="s">
        <v>180</v>
      </c>
      <c r="AG45" s="98" t="s">
        <v>213</v>
      </c>
      <c r="AH45" s="99" t="s">
        <v>214</v>
      </c>
      <c r="AI45" s="64" t="s">
        <v>65</v>
      </c>
    </row>
    <row r="46" spans="1:35" s="26" customFormat="1" ht="23.1" customHeight="1" x14ac:dyDescent="0.25">
      <c r="A46" s="85">
        <v>34</v>
      </c>
      <c r="B46" s="17" t="s">
        <v>332</v>
      </c>
      <c r="C46" s="18" t="s">
        <v>333</v>
      </c>
      <c r="D46" s="86">
        <v>5</v>
      </c>
      <c r="E46" s="86">
        <v>6</v>
      </c>
      <c r="F46" s="87">
        <v>6.4</v>
      </c>
      <c r="G46" s="88"/>
      <c r="H46" s="86">
        <f t="shared" si="4"/>
        <v>3</v>
      </c>
      <c r="I46" s="155">
        <f t="shared" si="3"/>
        <v>2</v>
      </c>
      <c r="J46" s="101"/>
      <c r="K46" s="101"/>
      <c r="L46" s="18" t="s">
        <v>333</v>
      </c>
      <c r="M46" s="86">
        <v>4.5</v>
      </c>
      <c r="N46" s="154">
        <v>6</v>
      </c>
      <c r="O46" s="154">
        <v>6.5</v>
      </c>
      <c r="P46" s="154">
        <v>9</v>
      </c>
      <c r="Q46" s="154">
        <v>0</v>
      </c>
      <c r="R46" s="154">
        <v>0</v>
      </c>
      <c r="S46" s="154">
        <v>8</v>
      </c>
      <c r="T46" s="154">
        <v>6</v>
      </c>
      <c r="U46" s="87">
        <f t="shared" si="5"/>
        <v>5</v>
      </c>
      <c r="V46" s="83"/>
      <c r="W46" s="89">
        <v>38</v>
      </c>
      <c r="X46" s="90" t="s">
        <v>255</v>
      </c>
      <c r="Y46" s="91" t="s">
        <v>146</v>
      </c>
      <c r="Z46" s="92" t="s">
        <v>92</v>
      </c>
      <c r="AA46" s="93" t="s">
        <v>256</v>
      </c>
      <c r="AB46" s="93" t="s">
        <v>176</v>
      </c>
      <c r="AC46" s="94" t="s">
        <v>177</v>
      </c>
      <c r="AD46" s="95">
        <v>4.4000000000000004</v>
      </c>
      <c r="AE46" s="96" t="s">
        <v>179</v>
      </c>
      <c r="AF46" s="97" t="s">
        <v>180</v>
      </c>
      <c r="AG46" s="98" t="s">
        <v>213</v>
      </c>
      <c r="AH46" s="99" t="s">
        <v>214</v>
      </c>
      <c r="AI46" s="64" t="s">
        <v>66</v>
      </c>
    </row>
    <row r="47" spans="1:35" s="26" customFormat="1" ht="23.1" customHeight="1" x14ac:dyDescent="0.25">
      <c r="A47" s="85">
        <v>35</v>
      </c>
      <c r="B47" s="17" t="s">
        <v>334</v>
      </c>
      <c r="C47" s="18" t="s">
        <v>335</v>
      </c>
      <c r="D47" s="86">
        <v>5.3</v>
      </c>
      <c r="E47" s="86">
        <v>6</v>
      </c>
      <c r="F47" s="87">
        <v>6.6</v>
      </c>
      <c r="G47" s="88"/>
      <c r="H47" s="86">
        <f t="shared" si="4"/>
        <v>3.1</v>
      </c>
      <c r="I47" s="155">
        <f t="shared" si="3"/>
        <v>1.8</v>
      </c>
      <c r="J47" s="101"/>
      <c r="K47" s="101"/>
      <c r="L47" s="18" t="s">
        <v>335</v>
      </c>
      <c r="M47" s="86">
        <v>0</v>
      </c>
      <c r="N47" s="154">
        <v>0</v>
      </c>
      <c r="O47" s="154">
        <v>8</v>
      </c>
      <c r="P47" s="154">
        <v>9</v>
      </c>
      <c r="Q47" s="154">
        <v>6</v>
      </c>
      <c r="R47" s="154">
        <v>8</v>
      </c>
      <c r="S47" s="154">
        <v>6</v>
      </c>
      <c r="T47" s="154">
        <v>5</v>
      </c>
      <c r="U47" s="87">
        <f t="shared" si="5"/>
        <v>5.3</v>
      </c>
      <c r="V47" s="83"/>
      <c r="W47" s="89">
        <v>39</v>
      </c>
      <c r="X47" s="90" t="s">
        <v>257</v>
      </c>
      <c r="Y47" s="91" t="s">
        <v>147</v>
      </c>
      <c r="Z47" s="92" t="s">
        <v>148</v>
      </c>
      <c r="AA47" s="93" t="s">
        <v>258</v>
      </c>
      <c r="AB47" s="93" t="s">
        <v>176</v>
      </c>
      <c r="AC47" s="94" t="s">
        <v>177</v>
      </c>
      <c r="AD47" s="95">
        <v>4.4000000000000004</v>
      </c>
      <c r="AE47" s="96" t="s">
        <v>179</v>
      </c>
      <c r="AF47" s="97" t="s">
        <v>180</v>
      </c>
      <c r="AG47" s="98" t="s">
        <v>213</v>
      </c>
      <c r="AH47" s="99" t="s">
        <v>214</v>
      </c>
      <c r="AI47" s="64" t="s">
        <v>67</v>
      </c>
    </row>
    <row r="48" spans="1:35" s="26" customFormat="1" ht="23.1" customHeight="1" x14ac:dyDescent="0.25">
      <c r="A48" s="85">
        <v>36</v>
      </c>
      <c r="B48" s="17" t="s">
        <v>311</v>
      </c>
      <c r="C48" s="18" t="s">
        <v>336</v>
      </c>
      <c r="D48" s="86">
        <v>7.9</v>
      </c>
      <c r="E48" s="86">
        <v>6</v>
      </c>
      <c r="F48" s="87">
        <v>6.6</v>
      </c>
      <c r="G48" s="88"/>
      <c r="H48" s="86">
        <f t="shared" si="4"/>
        <v>3.4</v>
      </c>
      <c r="I48" s="155">
        <f t="shared" si="3"/>
        <v>1.2</v>
      </c>
      <c r="J48" s="101"/>
      <c r="K48" s="101"/>
      <c r="L48" s="18" t="s">
        <v>336</v>
      </c>
      <c r="M48" s="86">
        <v>8</v>
      </c>
      <c r="N48" s="154">
        <v>7</v>
      </c>
      <c r="O48" s="154">
        <v>8</v>
      </c>
      <c r="P48" s="154">
        <v>8</v>
      </c>
      <c r="Q48" s="154">
        <v>8</v>
      </c>
      <c r="R48" s="154">
        <v>8</v>
      </c>
      <c r="S48" s="154">
        <v>7</v>
      </c>
      <c r="T48" s="154">
        <v>9</v>
      </c>
      <c r="U48" s="87">
        <f t="shared" si="5"/>
        <v>7.9</v>
      </c>
      <c r="V48" s="83"/>
      <c r="W48" s="89">
        <v>40</v>
      </c>
      <c r="X48" s="90" t="s">
        <v>259</v>
      </c>
      <c r="Y48" s="91" t="s">
        <v>149</v>
      </c>
      <c r="Z48" s="92" t="s">
        <v>20</v>
      </c>
      <c r="AA48" s="93" t="s">
        <v>260</v>
      </c>
      <c r="AB48" s="93" t="s">
        <v>176</v>
      </c>
      <c r="AC48" s="94" t="s">
        <v>177</v>
      </c>
      <c r="AD48" s="95">
        <v>2.9</v>
      </c>
      <c r="AE48" s="96" t="s">
        <v>179</v>
      </c>
      <c r="AF48" s="97" t="s">
        <v>180</v>
      </c>
      <c r="AG48" s="98" t="s">
        <v>213</v>
      </c>
      <c r="AH48" s="99" t="s">
        <v>214</v>
      </c>
      <c r="AI48" s="64" t="s">
        <v>68</v>
      </c>
    </row>
    <row r="49" spans="1:35" s="26" customFormat="1" ht="23.1" customHeight="1" x14ac:dyDescent="0.25">
      <c r="A49" s="85">
        <v>37</v>
      </c>
      <c r="B49" s="17" t="s">
        <v>298</v>
      </c>
      <c r="C49" s="18" t="s">
        <v>12</v>
      </c>
      <c r="D49" s="86">
        <v>7.5</v>
      </c>
      <c r="E49" s="86">
        <v>10</v>
      </c>
      <c r="F49" s="87">
        <v>7.8</v>
      </c>
      <c r="G49" s="88"/>
      <c r="H49" s="86">
        <f t="shared" si="4"/>
        <v>4.0999999999999996</v>
      </c>
      <c r="I49" s="155">
        <f t="shared" si="3"/>
        <v>-0.2</v>
      </c>
      <c r="J49" s="101"/>
      <c r="K49" s="101"/>
      <c r="L49" s="18" t="s">
        <v>12</v>
      </c>
      <c r="M49" s="86">
        <v>10</v>
      </c>
      <c r="N49" s="154">
        <v>7</v>
      </c>
      <c r="O49" s="154">
        <v>8</v>
      </c>
      <c r="P49" s="154">
        <v>9</v>
      </c>
      <c r="Q49" s="154">
        <v>8</v>
      </c>
      <c r="R49" s="154">
        <v>10</v>
      </c>
      <c r="S49" s="154">
        <v>8</v>
      </c>
      <c r="T49" s="154">
        <v>0</v>
      </c>
      <c r="U49" s="87">
        <f t="shared" si="5"/>
        <v>7.5</v>
      </c>
      <c r="V49" s="83"/>
      <c r="W49" s="89">
        <v>41</v>
      </c>
      <c r="X49" s="90" t="s">
        <v>261</v>
      </c>
      <c r="Y49" s="91" t="s">
        <v>100</v>
      </c>
      <c r="Z49" s="92" t="s">
        <v>74</v>
      </c>
      <c r="AA49" s="93" t="s">
        <v>212</v>
      </c>
      <c r="AB49" s="93" t="s">
        <v>176</v>
      </c>
      <c r="AC49" s="94" t="s">
        <v>177</v>
      </c>
      <c r="AD49" s="95">
        <v>4.9000000000000004</v>
      </c>
      <c r="AE49" s="96" t="s">
        <v>179</v>
      </c>
      <c r="AF49" s="97" t="s">
        <v>180</v>
      </c>
      <c r="AG49" s="98" t="s">
        <v>213</v>
      </c>
      <c r="AH49" s="99" t="s">
        <v>214</v>
      </c>
      <c r="AI49" s="64" t="s">
        <v>69</v>
      </c>
    </row>
    <row r="50" spans="1:35" s="26" customFormat="1" ht="23.1" customHeight="1" x14ac:dyDescent="0.25">
      <c r="A50" s="85">
        <v>38</v>
      </c>
      <c r="B50" s="17" t="s">
        <v>337</v>
      </c>
      <c r="C50" s="18" t="s">
        <v>12</v>
      </c>
      <c r="D50" s="86">
        <v>6.5</v>
      </c>
      <c r="E50" s="86">
        <v>6</v>
      </c>
      <c r="F50" s="87">
        <v>6</v>
      </c>
      <c r="G50" s="88"/>
      <c r="H50" s="86">
        <f t="shared" si="4"/>
        <v>3.1</v>
      </c>
      <c r="I50" s="155">
        <f t="shared" si="3"/>
        <v>1.8</v>
      </c>
      <c r="J50" s="101"/>
      <c r="K50" s="101"/>
      <c r="L50" s="18" t="s">
        <v>12</v>
      </c>
      <c r="M50" s="86">
        <v>6.5</v>
      </c>
      <c r="N50" s="154">
        <v>6.5</v>
      </c>
      <c r="O50" s="154">
        <v>8</v>
      </c>
      <c r="P50" s="154">
        <v>7</v>
      </c>
      <c r="Q50" s="154">
        <v>8</v>
      </c>
      <c r="R50" s="154">
        <v>7</v>
      </c>
      <c r="S50" s="154">
        <v>0</v>
      </c>
      <c r="T50" s="154">
        <v>9</v>
      </c>
      <c r="U50" s="87">
        <f t="shared" si="5"/>
        <v>6.5</v>
      </c>
      <c r="V50" s="22"/>
      <c r="W50" s="89">
        <v>42</v>
      </c>
      <c r="X50" s="90" t="s">
        <v>262</v>
      </c>
      <c r="Y50" s="91" t="s">
        <v>102</v>
      </c>
      <c r="Z50" s="92" t="s">
        <v>74</v>
      </c>
      <c r="AA50" s="93" t="s">
        <v>263</v>
      </c>
      <c r="AB50" s="93" t="s">
        <v>176</v>
      </c>
      <c r="AC50" s="94" t="s">
        <v>177</v>
      </c>
      <c r="AD50" s="95">
        <v>3.3</v>
      </c>
      <c r="AE50" s="96" t="s">
        <v>179</v>
      </c>
      <c r="AF50" s="97" t="s">
        <v>180</v>
      </c>
      <c r="AG50" s="98" t="s">
        <v>213</v>
      </c>
      <c r="AH50" s="99" t="s">
        <v>214</v>
      </c>
      <c r="AI50" s="64" t="s">
        <v>70</v>
      </c>
    </row>
    <row r="51" spans="1:35" s="26" customFormat="1" ht="23.1" customHeight="1" x14ac:dyDescent="0.25">
      <c r="A51" s="85">
        <v>39</v>
      </c>
      <c r="B51" s="17" t="s">
        <v>338</v>
      </c>
      <c r="C51" s="18" t="s">
        <v>13</v>
      </c>
      <c r="D51" s="86">
        <v>3.7</v>
      </c>
      <c r="E51" s="86">
        <v>5</v>
      </c>
      <c r="F51" s="87">
        <v>6.4</v>
      </c>
      <c r="G51" s="88"/>
      <c r="H51" s="86">
        <f t="shared" si="4"/>
        <v>2.8</v>
      </c>
      <c r="I51" s="155">
        <f t="shared" si="3"/>
        <v>2.4</v>
      </c>
      <c r="J51" s="101"/>
      <c r="K51" s="101"/>
      <c r="L51" s="18" t="s">
        <v>13</v>
      </c>
      <c r="M51" s="86">
        <v>6.5</v>
      </c>
      <c r="N51" s="154">
        <v>0</v>
      </c>
      <c r="O51" s="154">
        <v>8</v>
      </c>
      <c r="P51" s="154">
        <v>8</v>
      </c>
      <c r="Q51" s="154">
        <v>0</v>
      </c>
      <c r="R51" s="154">
        <v>0</v>
      </c>
      <c r="S51" s="154">
        <v>0</v>
      </c>
      <c r="T51" s="154">
        <v>7</v>
      </c>
      <c r="U51" s="87">
        <f t="shared" si="5"/>
        <v>3.7</v>
      </c>
      <c r="V51" s="22"/>
      <c r="W51" s="89">
        <v>43</v>
      </c>
      <c r="X51" s="90" t="s">
        <v>264</v>
      </c>
      <c r="Y51" s="91" t="s">
        <v>150</v>
      </c>
      <c r="Z51" s="92" t="s">
        <v>93</v>
      </c>
      <c r="AA51" s="93" t="s">
        <v>265</v>
      </c>
      <c r="AB51" s="93" t="s">
        <v>176</v>
      </c>
      <c r="AC51" s="94" t="s">
        <v>177</v>
      </c>
      <c r="AD51" s="95">
        <v>2.6</v>
      </c>
      <c r="AE51" s="96" t="s">
        <v>179</v>
      </c>
      <c r="AF51" s="97" t="s">
        <v>180</v>
      </c>
      <c r="AG51" s="98" t="s">
        <v>213</v>
      </c>
      <c r="AH51" s="99" t="s">
        <v>214</v>
      </c>
      <c r="AI51" s="64" t="s">
        <v>71</v>
      </c>
    </row>
    <row r="52" spans="1:35" s="26" customFormat="1" ht="23.1" customHeight="1" x14ac:dyDescent="0.25">
      <c r="A52" s="85">
        <v>40</v>
      </c>
      <c r="B52" s="17" t="s">
        <v>14</v>
      </c>
      <c r="C52" s="18" t="s">
        <v>13</v>
      </c>
      <c r="D52" s="86">
        <v>6.4</v>
      </c>
      <c r="E52" s="86">
        <v>6</v>
      </c>
      <c r="F52" s="87">
        <v>6.6</v>
      </c>
      <c r="G52" s="88"/>
      <c r="H52" s="86">
        <f t="shared" si="4"/>
        <v>3.2</v>
      </c>
      <c r="I52" s="155">
        <f t="shared" si="3"/>
        <v>1.6</v>
      </c>
      <c r="J52" s="101"/>
      <c r="K52" s="101"/>
      <c r="L52" s="18" t="s">
        <v>13</v>
      </c>
      <c r="M52" s="86">
        <v>6</v>
      </c>
      <c r="N52" s="154">
        <v>7.5</v>
      </c>
      <c r="O52" s="154">
        <v>8</v>
      </c>
      <c r="P52" s="154">
        <v>8</v>
      </c>
      <c r="Q52" s="154">
        <v>6</v>
      </c>
      <c r="R52" s="154">
        <v>7</v>
      </c>
      <c r="S52" s="154">
        <v>0</v>
      </c>
      <c r="T52" s="154">
        <v>9</v>
      </c>
      <c r="U52" s="87">
        <f t="shared" si="5"/>
        <v>6.4</v>
      </c>
      <c r="V52" s="22"/>
      <c r="W52" s="89">
        <v>44</v>
      </c>
      <c r="X52" s="90" t="s">
        <v>266</v>
      </c>
      <c r="Y52" s="91" t="s">
        <v>142</v>
      </c>
      <c r="Z52" s="92" t="s">
        <v>151</v>
      </c>
      <c r="AA52" s="93" t="s">
        <v>267</v>
      </c>
      <c r="AB52" s="93" t="s">
        <v>176</v>
      </c>
      <c r="AC52" s="94" t="s">
        <v>177</v>
      </c>
      <c r="AD52" s="95">
        <v>5.8</v>
      </c>
      <c r="AE52" s="96" t="s">
        <v>179</v>
      </c>
      <c r="AF52" s="97" t="s">
        <v>180</v>
      </c>
      <c r="AG52" s="98" t="s">
        <v>213</v>
      </c>
      <c r="AH52" s="99" t="s">
        <v>214</v>
      </c>
      <c r="AI52" s="64" t="s">
        <v>72</v>
      </c>
    </row>
    <row r="53" spans="1:35" s="26" customFormat="1" ht="23.1" customHeight="1" x14ac:dyDescent="0.25">
      <c r="A53" s="85">
        <v>41</v>
      </c>
      <c r="B53" s="17" t="s">
        <v>339</v>
      </c>
      <c r="C53" s="18" t="s">
        <v>340</v>
      </c>
      <c r="D53" s="86">
        <v>6.8</v>
      </c>
      <c r="E53" s="86">
        <v>8</v>
      </c>
      <c r="F53" s="87">
        <v>6.8</v>
      </c>
      <c r="G53" s="88"/>
      <c r="H53" s="86">
        <f t="shared" si="4"/>
        <v>3.5</v>
      </c>
      <c r="I53" s="155">
        <f t="shared" si="3"/>
        <v>1</v>
      </c>
      <c r="J53" s="101"/>
      <c r="K53" s="101"/>
      <c r="L53" s="18" t="s">
        <v>340</v>
      </c>
      <c r="M53" s="86">
        <v>5.5</v>
      </c>
      <c r="N53" s="154">
        <v>6</v>
      </c>
      <c r="O53" s="154">
        <v>6.5</v>
      </c>
      <c r="P53" s="154">
        <v>9</v>
      </c>
      <c r="Q53" s="154">
        <v>6</v>
      </c>
      <c r="R53" s="154">
        <v>9</v>
      </c>
      <c r="S53" s="154">
        <v>6</v>
      </c>
      <c r="T53" s="154">
        <v>6</v>
      </c>
      <c r="U53" s="87">
        <f t="shared" si="5"/>
        <v>6.8</v>
      </c>
      <c r="V53" s="22"/>
      <c r="W53" s="89">
        <v>45</v>
      </c>
      <c r="X53" s="90" t="s">
        <v>268</v>
      </c>
      <c r="Y53" s="91" t="s">
        <v>14</v>
      </c>
      <c r="Z53" s="92" t="s">
        <v>95</v>
      </c>
      <c r="AA53" s="93" t="s">
        <v>269</v>
      </c>
      <c r="AB53" s="93" t="s">
        <v>176</v>
      </c>
      <c r="AC53" s="94" t="s">
        <v>177</v>
      </c>
      <c r="AD53" s="95">
        <v>3.1</v>
      </c>
      <c r="AE53" s="96" t="s">
        <v>179</v>
      </c>
      <c r="AF53" s="97" t="s">
        <v>180</v>
      </c>
      <c r="AG53" s="98" t="s">
        <v>213</v>
      </c>
      <c r="AH53" s="99" t="s">
        <v>214</v>
      </c>
      <c r="AI53" s="64" t="s">
        <v>73</v>
      </c>
    </row>
    <row r="54" spans="1:35" s="26" customFormat="1" ht="23.1" customHeight="1" x14ac:dyDescent="0.25">
      <c r="A54" s="85">
        <v>42</v>
      </c>
      <c r="B54" s="17" t="s">
        <v>341</v>
      </c>
      <c r="C54" s="18" t="s">
        <v>17</v>
      </c>
      <c r="D54" s="86">
        <v>1.7</v>
      </c>
      <c r="E54" s="86">
        <v>4</v>
      </c>
      <c r="F54" s="87">
        <v>2</v>
      </c>
      <c r="G54" s="88"/>
      <c r="H54" s="86">
        <f t="shared" si="4"/>
        <v>1.2</v>
      </c>
      <c r="I54" s="155">
        <f t="shared" si="3"/>
        <v>5.6</v>
      </c>
      <c r="J54" s="101"/>
      <c r="K54" s="101"/>
      <c r="L54" s="18" t="s">
        <v>17</v>
      </c>
      <c r="M54" s="86">
        <v>0</v>
      </c>
      <c r="N54" s="154">
        <v>5.5</v>
      </c>
      <c r="O54" s="154">
        <v>0</v>
      </c>
      <c r="P54" s="154">
        <v>0</v>
      </c>
      <c r="Q54" s="154">
        <v>8</v>
      </c>
      <c r="R54" s="154">
        <v>0</v>
      </c>
      <c r="S54" s="154">
        <v>0</v>
      </c>
      <c r="T54" s="154">
        <v>0</v>
      </c>
      <c r="U54" s="87">
        <f t="shared" si="5"/>
        <v>1.7</v>
      </c>
      <c r="V54" s="22"/>
      <c r="W54" s="89">
        <v>46</v>
      </c>
      <c r="X54" s="90" t="s">
        <v>270</v>
      </c>
      <c r="Y54" s="91" t="s">
        <v>153</v>
      </c>
      <c r="Z54" s="92" t="s">
        <v>152</v>
      </c>
      <c r="AA54" s="93" t="s">
        <v>271</v>
      </c>
      <c r="AB54" s="93" t="s">
        <v>176</v>
      </c>
      <c r="AC54" s="94" t="s">
        <v>177</v>
      </c>
      <c r="AD54" s="95">
        <v>3.6</v>
      </c>
      <c r="AE54" s="96" t="s">
        <v>179</v>
      </c>
      <c r="AF54" s="97" t="s">
        <v>180</v>
      </c>
      <c r="AG54" s="98" t="s">
        <v>213</v>
      </c>
      <c r="AH54" s="99" t="s">
        <v>214</v>
      </c>
      <c r="AI54" s="64" t="s">
        <v>75</v>
      </c>
    </row>
    <row r="55" spans="1:35" s="26" customFormat="1" ht="23.1" customHeight="1" x14ac:dyDescent="0.25">
      <c r="A55" s="85">
        <v>43</v>
      </c>
      <c r="B55" s="17" t="s">
        <v>342</v>
      </c>
      <c r="C55" s="18" t="s">
        <v>17</v>
      </c>
      <c r="D55" s="86">
        <v>7.8</v>
      </c>
      <c r="E55" s="86">
        <v>6</v>
      </c>
      <c r="F55" s="87">
        <v>6.6</v>
      </c>
      <c r="G55" s="88"/>
      <c r="H55" s="86">
        <f t="shared" si="4"/>
        <v>3.4</v>
      </c>
      <c r="I55" s="155">
        <f t="shared" si="3"/>
        <v>1.2</v>
      </c>
      <c r="J55" s="101"/>
      <c r="K55" s="101"/>
      <c r="L55" s="18" t="s">
        <v>17</v>
      </c>
      <c r="M55" s="86">
        <v>8</v>
      </c>
      <c r="N55" s="154">
        <v>7.5</v>
      </c>
      <c r="O55" s="154">
        <v>5</v>
      </c>
      <c r="P55" s="154">
        <v>9</v>
      </c>
      <c r="Q55" s="154">
        <v>8</v>
      </c>
      <c r="R55" s="154">
        <v>8</v>
      </c>
      <c r="S55" s="154">
        <v>9</v>
      </c>
      <c r="T55" s="154">
        <v>7.5</v>
      </c>
      <c r="U55" s="87">
        <f t="shared" si="5"/>
        <v>7.8</v>
      </c>
      <c r="V55" s="22"/>
      <c r="W55" s="89">
        <v>47</v>
      </c>
      <c r="X55" s="104" t="s">
        <v>272</v>
      </c>
      <c r="Y55" s="91" t="s">
        <v>154</v>
      </c>
      <c r="Z55" s="92" t="s">
        <v>155</v>
      </c>
      <c r="AA55" s="93" t="s">
        <v>273</v>
      </c>
      <c r="AB55" s="93" t="s">
        <v>176</v>
      </c>
      <c r="AC55" s="94" t="s">
        <v>177</v>
      </c>
      <c r="AD55" s="95">
        <v>5.4</v>
      </c>
      <c r="AE55" s="96" t="s">
        <v>179</v>
      </c>
      <c r="AF55" s="97" t="s">
        <v>180</v>
      </c>
      <c r="AG55" s="98" t="s">
        <v>213</v>
      </c>
      <c r="AH55" s="99" t="s">
        <v>214</v>
      </c>
      <c r="AI55" s="64" t="s">
        <v>76</v>
      </c>
    </row>
    <row r="56" spans="1:35" s="26" customFormat="1" ht="23.1" customHeight="1" x14ac:dyDescent="0.25">
      <c r="A56" s="106">
        <v>44</v>
      </c>
      <c r="B56" s="17" t="s">
        <v>311</v>
      </c>
      <c r="C56" s="18" t="s">
        <v>343</v>
      </c>
      <c r="D56" s="86">
        <v>6.3</v>
      </c>
      <c r="E56" s="86">
        <v>6</v>
      </c>
      <c r="F56" s="87">
        <v>5.8</v>
      </c>
      <c r="G56" s="88"/>
      <c r="H56" s="86">
        <f t="shared" si="4"/>
        <v>3</v>
      </c>
      <c r="I56" s="155">
        <f t="shared" si="3"/>
        <v>2</v>
      </c>
      <c r="J56" s="101"/>
      <c r="K56" s="101"/>
      <c r="L56" s="18" t="s">
        <v>343</v>
      </c>
      <c r="M56" s="86">
        <v>4</v>
      </c>
      <c r="N56" s="154">
        <v>5</v>
      </c>
      <c r="O56" s="154">
        <v>6.5</v>
      </c>
      <c r="P56" s="154">
        <v>9</v>
      </c>
      <c r="Q56" s="154"/>
      <c r="R56" s="154"/>
      <c r="S56" s="154">
        <v>7</v>
      </c>
      <c r="T56" s="154">
        <v>6</v>
      </c>
      <c r="U56" s="87">
        <f>ROUND(SUM(M56+N56+O56+P56+Q56+R56+S56+T56)/6,1)</f>
        <v>6.3</v>
      </c>
      <c r="V56" s="22"/>
      <c r="W56" s="89">
        <v>48</v>
      </c>
      <c r="X56" s="104" t="s">
        <v>274</v>
      </c>
      <c r="Y56" s="91" t="s">
        <v>156</v>
      </c>
      <c r="Z56" s="92" t="s">
        <v>21</v>
      </c>
      <c r="AA56" s="93" t="s">
        <v>275</v>
      </c>
      <c r="AB56" s="93" t="s">
        <v>176</v>
      </c>
      <c r="AC56" s="94" t="s">
        <v>177</v>
      </c>
      <c r="AD56" s="95">
        <v>2.1</v>
      </c>
      <c r="AE56" s="96" t="s">
        <v>179</v>
      </c>
      <c r="AF56" s="97" t="s">
        <v>180</v>
      </c>
      <c r="AG56" s="98" t="s">
        <v>213</v>
      </c>
      <c r="AH56" s="99" t="s">
        <v>214</v>
      </c>
      <c r="AI56" s="64" t="s">
        <v>77</v>
      </c>
    </row>
    <row r="57" spans="1:35" ht="22.5" customHeight="1" x14ac:dyDescent="0.25">
      <c r="A57" s="85">
        <v>45</v>
      </c>
      <c r="B57" s="17" t="s">
        <v>344</v>
      </c>
      <c r="C57" s="18" t="s">
        <v>345</v>
      </c>
      <c r="D57" s="86">
        <v>3.6</v>
      </c>
      <c r="E57" s="86">
        <v>6</v>
      </c>
      <c r="F57" s="87">
        <v>7</v>
      </c>
      <c r="G57" s="88"/>
      <c r="H57" s="86">
        <f t="shared" si="4"/>
        <v>3.1</v>
      </c>
      <c r="I57" s="155">
        <f t="shared" si="3"/>
        <v>1.8</v>
      </c>
      <c r="J57" s="101"/>
      <c r="K57" s="101"/>
      <c r="L57" s="18" t="s">
        <v>345</v>
      </c>
      <c r="M57" s="86">
        <v>5</v>
      </c>
      <c r="N57" s="154">
        <v>7.5</v>
      </c>
      <c r="O57" s="154">
        <v>0</v>
      </c>
      <c r="P57" s="154">
        <v>9</v>
      </c>
      <c r="Q57" s="154">
        <v>0</v>
      </c>
      <c r="R57" s="154">
        <v>0</v>
      </c>
      <c r="S57" s="154">
        <v>0</v>
      </c>
      <c r="T57" s="154">
        <v>7</v>
      </c>
      <c r="U57" s="87">
        <f t="shared" si="5"/>
        <v>3.6</v>
      </c>
      <c r="V57" s="22"/>
      <c r="W57" s="89">
        <v>49</v>
      </c>
      <c r="X57" s="90" t="s">
        <v>276</v>
      </c>
      <c r="Y57" s="91" t="s">
        <v>157</v>
      </c>
      <c r="Z57" s="92" t="s">
        <v>21</v>
      </c>
      <c r="AA57" s="93" t="s">
        <v>277</v>
      </c>
      <c r="AB57" s="93" t="s">
        <v>176</v>
      </c>
      <c r="AC57" s="94" t="s">
        <v>177</v>
      </c>
      <c r="AD57" s="95">
        <v>4.9000000000000004</v>
      </c>
      <c r="AE57" s="96" t="s">
        <v>179</v>
      </c>
      <c r="AF57" s="97" t="s">
        <v>180</v>
      </c>
      <c r="AG57" s="98" t="s">
        <v>213</v>
      </c>
      <c r="AH57" s="99" t="s">
        <v>214</v>
      </c>
      <c r="AI57" s="64" t="s">
        <v>78</v>
      </c>
    </row>
    <row r="58" spans="1:35" ht="22.5" customHeight="1" x14ac:dyDescent="0.25">
      <c r="A58" s="106">
        <v>46</v>
      </c>
      <c r="B58" s="17" t="s">
        <v>346</v>
      </c>
      <c r="C58" s="18" t="s">
        <v>347</v>
      </c>
      <c r="D58" s="86">
        <v>0</v>
      </c>
      <c r="E58" s="86">
        <v>0</v>
      </c>
      <c r="F58" s="87">
        <v>0</v>
      </c>
      <c r="G58" s="88"/>
      <c r="H58" s="86">
        <f t="shared" si="4"/>
        <v>0</v>
      </c>
      <c r="I58" s="155">
        <f t="shared" si="3"/>
        <v>8</v>
      </c>
      <c r="J58" s="101"/>
      <c r="K58" s="101"/>
      <c r="L58" s="18" t="s">
        <v>347</v>
      </c>
      <c r="M58" s="86">
        <v>0</v>
      </c>
      <c r="N58" s="154">
        <v>0</v>
      </c>
      <c r="O58" s="154">
        <v>0</v>
      </c>
      <c r="P58" s="154">
        <v>0</v>
      </c>
      <c r="Q58" s="154">
        <v>0</v>
      </c>
      <c r="R58" s="154">
        <v>0</v>
      </c>
      <c r="S58" s="154">
        <v>0</v>
      </c>
      <c r="T58" s="154">
        <v>0</v>
      </c>
      <c r="U58" s="87">
        <f t="shared" si="5"/>
        <v>0</v>
      </c>
      <c r="V58" s="22"/>
      <c r="W58" s="89">
        <v>50</v>
      </c>
      <c r="X58" s="90" t="s">
        <v>278</v>
      </c>
      <c r="Y58" s="91" t="s">
        <v>158</v>
      </c>
      <c r="Z58" s="92" t="s">
        <v>21</v>
      </c>
      <c r="AA58" s="93" t="s">
        <v>279</v>
      </c>
      <c r="AB58" s="93" t="s">
        <v>176</v>
      </c>
      <c r="AC58" s="94" t="s">
        <v>177</v>
      </c>
      <c r="AD58" s="95">
        <v>4.5</v>
      </c>
      <c r="AE58" s="96" t="s">
        <v>179</v>
      </c>
      <c r="AF58" s="97" t="s">
        <v>180</v>
      </c>
      <c r="AG58" s="98" t="s">
        <v>213</v>
      </c>
      <c r="AH58" s="99" t="s">
        <v>214</v>
      </c>
      <c r="AI58" s="64" t="s">
        <v>79</v>
      </c>
    </row>
    <row r="59" spans="1:35" ht="22.5" customHeight="1" x14ac:dyDescent="0.25">
      <c r="A59" s="85">
        <v>47</v>
      </c>
      <c r="B59" s="17" t="s">
        <v>348</v>
      </c>
      <c r="C59" s="18" t="s">
        <v>349</v>
      </c>
      <c r="D59" s="86">
        <v>6.3</v>
      </c>
      <c r="E59" s="86">
        <v>7</v>
      </c>
      <c r="F59" s="87">
        <v>6.8</v>
      </c>
      <c r="G59" s="88"/>
      <c r="H59" s="86">
        <f t="shared" si="4"/>
        <v>3.4</v>
      </c>
      <c r="I59" s="155">
        <f t="shared" si="3"/>
        <v>1.2</v>
      </c>
      <c r="J59" s="101"/>
      <c r="K59" s="101"/>
      <c r="L59" s="18" t="s">
        <v>349</v>
      </c>
      <c r="M59" s="86">
        <v>5.5</v>
      </c>
      <c r="N59" s="154">
        <v>8</v>
      </c>
      <c r="O59" s="154">
        <v>0</v>
      </c>
      <c r="P59" s="154">
        <v>8</v>
      </c>
      <c r="Q59" s="154"/>
      <c r="R59" s="154"/>
      <c r="S59" s="154">
        <v>7</v>
      </c>
      <c r="T59" s="154">
        <v>9</v>
      </c>
      <c r="U59" s="87">
        <f>ROUND(SUM(M59+N59+O59+P59+Q59+R59+S59+T59)/6,1)</f>
        <v>6.3</v>
      </c>
      <c r="V59" s="22"/>
      <c r="W59" s="89">
        <v>51</v>
      </c>
      <c r="X59" s="90" t="s">
        <v>280</v>
      </c>
      <c r="Y59" s="91" t="s">
        <v>159</v>
      </c>
      <c r="Z59" s="92" t="s">
        <v>160</v>
      </c>
      <c r="AA59" s="93" t="s">
        <v>281</v>
      </c>
      <c r="AB59" s="93" t="s">
        <v>176</v>
      </c>
      <c r="AC59" s="94" t="s">
        <v>177</v>
      </c>
      <c r="AD59" s="95">
        <v>2.9</v>
      </c>
      <c r="AE59" s="96" t="s">
        <v>179</v>
      </c>
      <c r="AF59" s="97" t="s">
        <v>180</v>
      </c>
      <c r="AG59" s="98" t="s">
        <v>213</v>
      </c>
      <c r="AH59" s="99" t="s">
        <v>214</v>
      </c>
      <c r="AI59" s="64" t="s">
        <v>80</v>
      </c>
    </row>
    <row r="60" spans="1:35" ht="22.5" customHeight="1" x14ac:dyDescent="0.25">
      <c r="A60" s="106">
        <v>48</v>
      </c>
      <c r="B60" s="17" t="s">
        <v>350</v>
      </c>
      <c r="C60" s="18" t="s">
        <v>351</v>
      </c>
      <c r="D60" s="86">
        <v>0</v>
      </c>
      <c r="E60" s="86">
        <v>0</v>
      </c>
      <c r="F60" s="87">
        <v>0</v>
      </c>
      <c r="G60" s="86"/>
      <c r="H60" s="86">
        <f t="shared" si="4"/>
        <v>0</v>
      </c>
      <c r="I60" s="155">
        <f t="shared" si="3"/>
        <v>8</v>
      </c>
      <c r="J60" s="101"/>
      <c r="K60" s="101"/>
      <c r="L60" s="18" t="s">
        <v>351</v>
      </c>
      <c r="M60" s="86">
        <v>0</v>
      </c>
      <c r="N60" s="154">
        <v>0</v>
      </c>
      <c r="O60" s="154">
        <v>0</v>
      </c>
      <c r="P60" s="154">
        <v>0</v>
      </c>
      <c r="Q60" s="154">
        <v>0</v>
      </c>
      <c r="R60" s="154">
        <v>0</v>
      </c>
      <c r="S60" s="154">
        <v>0</v>
      </c>
      <c r="T60" s="154">
        <v>0</v>
      </c>
      <c r="U60" s="87">
        <f t="shared" si="5"/>
        <v>0</v>
      </c>
      <c r="V60" s="22"/>
      <c r="W60" s="89">
        <v>52</v>
      </c>
      <c r="X60" s="90" t="s">
        <v>282</v>
      </c>
      <c r="Y60" s="91" t="s">
        <v>161</v>
      </c>
      <c r="Z60" s="92" t="s">
        <v>82</v>
      </c>
      <c r="AA60" s="93" t="s">
        <v>283</v>
      </c>
      <c r="AB60" s="93" t="s">
        <v>176</v>
      </c>
      <c r="AC60" s="94" t="s">
        <v>177</v>
      </c>
      <c r="AD60" s="95">
        <v>3.1</v>
      </c>
      <c r="AE60" s="96" t="s">
        <v>179</v>
      </c>
      <c r="AF60" s="97" t="s">
        <v>180</v>
      </c>
      <c r="AG60" s="98" t="s">
        <v>213</v>
      </c>
      <c r="AH60" s="99" t="s">
        <v>214</v>
      </c>
      <c r="AI60" s="64" t="s">
        <v>81</v>
      </c>
    </row>
    <row r="61" spans="1:35" ht="22.5" customHeight="1" x14ac:dyDescent="0.25">
      <c r="A61" s="85">
        <v>49</v>
      </c>
      <c r="B61" s="17" t="s">
        <v>311</v>
      </c>
      <c r="C61" s="18" t="s">
        <v>352</v>
      </c>
      <c r="D61" s="86">
        <v>7.4</v>
      </c>
      <c r="E61" s="86">
        <v>8</v>
      </c>
      <c r="F61" s="87">
        <v>7</v>
      </c>
      <c r="G61" s="88"/>
      <c r="H61" s="86">
        <f t="shared" si="4"/>
        <v>3.6</v>
      </c>
      <c r="I61" s="155">
        <f t="shared" si="3"/>
        <v>0.8</v>
      </c>
      <c r="J61" s="101"/>
      <c r="K61" s="101"/>
      <c r="L61" s="18" t="s">
        <v>352</v>
      </c>
      <c r="M61" s="86">
        <v>9</v>
      </c>
      <c r="N61" s="154">
        <v>7.5</v>
      </c>
      <c r="O61" s="154">
        <v>9</v>
      </c>
      <c r="P61" s="154">
        <v>6</v>
      </c>
      <c r="Q61" s="154">
        <v>8</v>
      </c>
      <c r="R61" s="154">
        <v>7</v>
      </c>
      <c r="S61" s="154">
        <v>6</v>
      </c>
      <c r="T61" s="154">
        <v>7</v>
      </c>
      <c r="U61" s="87">
        <f t="shared" si="5"/>
        <v>7.4</v>
      </c>
      <c r="V61" s="22"/>
      <c r="W61" s="89">
        <v>53</v>
      </c>
      <c r="X61" s="104" t="s">
        <v>284</v>
      </c>
      <c r="Y61" s="91" t="s">
        <v>162</v>
      </c>
      <c r="Z61" s="92" t="s">
        <v>50</v>
      </c>
      <c r="AA61" s="93" t="s">
        <v>285</v>
      </c>
      <c r="AB61" s="93" t="s">
        <v>176</v>
      </c>
      <c r="AC61" s="94" t="s">
        <v>177</v>
      </c>
      <c r="AD61" s="95">
        <v>3.9</v>
      </c>
      <c r="AE61" s="96" t="s">
        <v>179</v>
      </c>
      <c r="AF61" s="97" t="s">
        <v>180</v>
      </c>
      <c r="AG61" s="98" t="s">
        <v>213</v>
      </c>
      <c r="AH61" s="99" t="s">
        <v>214</v>
      </c>
      <c r="AI61" s="64" t="s">
        <v>83</v>
      </c>
    </row>
    <row r="62" spans="1:35" ht="22.5" customHeight="1" x14ac:dyDescent="0.25">
      <c r="A62" s="106">
        <v>50</v>
      </c>
      <c r="B62" s="17" t="s">
        <v>353</v>
      </c>
      <c r="C62" s="18" t="s">
        <v>20</v>
      </c>
      <c r="D62" s="86">
        <v>3.3</v>
      </c>
      <c r="E62" s="86">
        <v>7</v>
      </c>
      <c r="F62" s="87">
        <v>7.8</v>
      </c>
      <c r="G62" s="88"/>
      <c r="H62" s="86">
        <f t="shared" si="4"/>
        <v>3.4</v>
      </c>
      <c r="I62" s="155">
        <f t="shared" si="3"/>
        <v>1.2</v>
      </c>
      <c r="J62" s="101"/>
      <c r="K62" s="101"/>
      <c r="L62" s="18" t="s">
        <v>20</v>
      </c>
      <c r="M62" s="86">
        <v>10</v>
      </c>
      <c r="N62" s="154">
        <v>8.5</v>
      </c>
      <c r="O62" s="154">
        <v>8</v>
      </c>
      <c r="P62" s="154">
        <v>0</v>
      </c>
      <c r="Q62" s="154">
        <v>0</v>
      </c>
      <c r="R62" s="154">
        <v>0</v>
      </c>
      <c r="S62" s="154">
        <v>0</v>
      </c>
      <c r="T62" s="154">
        <v>0</v>
      </c>
      <c r="U62" s="87">
        <f t="shared" si="5"/>
        <v>3.3</v>
      </c>
      <c r="V62" s="22"/>
      <c r="W62" s="89">
        <v>54</v>
      </c>
      <c r="X62" s="90" t="s">
        <v>286</v>
      </c>
      <c r="Y62" s="91" t="s">
        <v>163</v>
      </c>
      <c r="Z62" s="92" t="s">
        <v>164</v>
      </c>
      <c r="AA62" s="93" t="s">
        <v>287</v>
      </c>
      <c r="AB62" s="93" t="s">
        <v>176</v>
      </c>
      <c r="AC62" s="94" t="s">
        <v>177</v>
      </c>
      <c r="AD62" s="95">
        <v>2.5</v>
      </c>
      <c r="AE62" s="96" t="s">
        <v>179</v>
      </c>
      <c r="AF62" s="97" t="s">
        <v>180</v>
      </c>
      <c r="AG62" s="98" t="s">
        <v>213</v>
      </c>
      <c r="AH62" s="99" t="s">
        <v>214</v>
      </c>
      <c r="AI62" s="64" t="s">
        <v>84</v>
      </c>
    </row>
    <row r="63" spans="1:35" ht="22.5" customHeight="1" x14ac:dyDescent="0.2">
      <c r="A63" s="85">
        <v>51</v>
      </c>
      <c r="B63" s="17" t="s">
        <v>354</v>
      </c>
      <c r="C63" s="18" t="s">
        <v>355</v>
      </c>
      <c r="D63" s="86">
        <v>6.6</v>
      </c>
      <c r="E63" s="86">
        <v>7</v>
      </c>
      <c r="F63" s="87">
        <v>7.4</v>
      </c>
      <c r="G63" s="88"/>
      <c r="H63" s="86">
        <f t="shared" si="4"/>
        <v>3.6</v>
      </c>
      <c r="I63" s="155">
        <f t="shared" si="3"/>
        <v>0.8</v>
      </c>
      <c r="J63" s="101"/>
      <c r="K63" s="101"/>
      <c r="L63" s="18" t="s">
        <v>355</v>
      </c>
      <c r="M63" s="86">
        <v>7.5</v>
      </c>
      <c r="N63" s="154">
        <v>5</v>
      </c>
      <c r="O63" s="154">
        <v>6.5</v>
      </c>
      <c r="P63" s="154">
        <v>9</v>
      </c>
      <c r="Q63" s="154">
        <v>2</v>
      </c>
      <c r="R63" s="154">
        <v>9</v>
      </c>
      <c r="S63" s="154">
        <v>6</v>
      </c>
      <c r="T63" s="154">
        <v>7.5</v>
      </c>
      <c r="U63" s="87">
        <f t="shared" si="5"/>
        <v>6.6</v>
      </c>
      <c r="V63" s="22"/>
      <c r="W63" s="22"/>
      <c r="AC63" s="64"/>
      <c r="AD63" s="65"/>
      <c r="AE63" s="66"/>
      <c r="AF63" s="67"/>
      <c r="AG63" s="64"/>
      <c r="AH63" s="64" t="s">
        <v>24</v>
      </c>
      <c r="AI63" s="64" t="s">
        <v>85</v>
      </c>
    </row>
    <row r="64" spans="1:35" ht="22.5" customHeight="1" x14ac:dyDescent="0.2">
      <c r="A64" s="106">
        <v>52</v>
      </c>
      <c r="B64" s="17" t="s">
        <v>356</v>
      </c>
      <c r="C64" s="18" t="s">
        <v>355</v>
      </c>
      <c r="D64" s="86">
        <v>0</v>
      </c>
      <c r="E64" s="86">
        <v>0</v>
      </c>
      <c r="F64" s="87">
        <v>0</v>
      </c>
      <c r="G64" s="88"/>
      <c r="H64" s="86">
        <f t="shared" si="4"/>
        <v>0</v>
      </c>
      <c r="I64" s="155">
        <f t="shared" si="3"/>
        <v>8</v>
      </c>
      <c r="J64" s="101"/>
      <c r="K64" s="101"/>
      <c r="L64" s="18" t="s">
        <v>355</v>
      </c>
      <c r="M64" s="86">
        <v>0</v>
      </c>
      <c r="N64" s="154">
        <v>0</v>
      </c>
      <c r="O64" s="154">
        <v>0</v>
      </c>
      <c r="P64" s="154">
        <v>0</v>
      </c>
      <c r="Q64" s="154">
        <v>0</v>
      </c>
      <c r="R64" s="154">
        <v>0</v>
      </c>
      <c r="S64" s="154">
        <v>0</v>
      </c>
      <c r="T64" s="154">
        <v>0</v>
      </c>
      <c r="U64" s="87">
        <f t="shared" si="5"/>
        <v>0</v>
      </c>
      <c r="V64" s="22"/>
      <c r="W64" s="22"/>
    </row>
    <row r="65" spans="1:23" ht="22.5" customHeight="1" x14ac:dyDescent="0.2">
      <c r="A65" s="85">
        <v>53</v>
      </c>
      <c r="B65" s="17" t="s">
        <v>357</v>
      </c>
      <c r="C65" s="18" t="s">
        <v>355</v>
      </c>
      <c r="D65" s="86">
        <v>5.8</v>
      </c>
      <c r="E65" s="86">
        <v>5</v>
      </c>
      <c r="F65" s="87">
        <v>6.8</v>
      </c>
      <c r="G65" s="88"/>
      <c r="H65" s="86">
        <f t="shared" si="4"/>
        <v>3.1</v>
      </c>
      <c r="I65" s="155">
        <f t="shared" si="3"/>
        <v>1.8</v>
      </c>
      <c r="J65" s="101"/>
      <c r="K65" s="101"/>
      <c r="L65" s="18" t="s">
        <v>355</v>
      </c>
      <c r="M65" s="86">
        <v>9</v>
      </c>
      <c r="N65" s="154">
        <v>7</v>
      </c>
      <c r="O65" s="154">
        <v>9</v>
      </c>
      <c r="P65" s="154">
        <v>7</v>
      </c>
      <c r="Q65" s="154">
        <v>0</v>
      </c>
      <c r="R65" s="154">
        <v>0</v>
      </c>
      <c r="S65" s="154">
        <v>6</v>
      </c>
      <c r="T65" s="154">
        <v>8</v>
      </c>
      <c r="U65" s="87">
        <f t="shared" si="5"/>
        <v>5.8</v>
      </c>
      <c r="V65" s="22"/>
      <c r="W65" s="22"/>
    </row>
    <row r="66" spans="1:23" ht="22.5" customHeight="1" x14ac:dyDescent="0.2">
      <c r="A66" s="106">
        <v>54</v>
      </c>
      <c r="B66" s="17" t="s">
        <v>358</v>
      </c>
      <c r="C66" s="18" t="s">
        <v>152</v>
      </c>
      <c r="D66" s="86">
        <v>5.6</v>
      </c>
      <c r="E66" s="86">
        <v>6</v>
      </c>
      <c r="F66" s="87">
        <v>7.2</v>
      </c>
      <c r="G66" s="88"/>
      <c r="H66" s="86">
        <f t="shared" si="4"/>
        <v>3.3</v>
      </c>
      <c r="I66" s="155">
        <f t="shared" si="3"/>
        <v>1.4</v>
      </c>
      <c r="J66" s="101"/>
      <c r="K66" s="101"/>
      <c r="L66" s="18" t="s">
        <v>152</v>
      </c>
      <c r="M66" s="86">
        <v>9</v>
      </c>
      <c r="N66" s="154">
        <v>5.5</v>
      </c>
      <c r="O66" s="154">
        <v>8</v>
      </c>
      <c r="P66" s="154">
        <v>9</v>
      </c>
      <c r="Q66" s="154">
        <v>0</v>
      </c>
      <c r="R66" s="154">
        <v>0</v>
      </c>
      <c r="S66" s="154">
        <v>7</v>
      </c>
      <c r="T66" s="154">
        <v>6</v>
      </c>
      <c r="U66" s="87">
        <f t="shared" si="5"/>
        <v>5.6</v>
      </c>
      <c r="V66" s="22"/>
      <c r="W66" s="22"/>
    </row>
    <row r="67" spans="1:23" ht="22.5" customHeight="1" x14ac:dyDescent="0.2">
      <c r="A67" s="85">
        <v>55</v>
      </c>
      <c r="B67" s="17" t="s">
        <v>359</v>
      </c>
      <c r="C67" s="18" t="s">
        <v>152</v>
      </c>
      <c r="D67" s="86">
        <v>7.5</v>
      </c>
      <c r="E67" s="86">
        <v>10</v>
      </c>
      <c r="F67" s="87">
        <v>7.2</v>
      </c>
      <c r="G67" s="88"/>
      <c r="H67" s="86">
        <f t="shared" si="4"/>
        <v>3.9</v>
      </c>
      <c r="I67" s="155">
        <f t="shared" si="3"/>
        <v>0.2</v>
      </c>
      <c r="J67" s="101"/>
      <c r="K67" s="101"/>
      <c r="L67" s="18" t="s">
        <v>152</v>
      </c>
      <c r="M67" s="86">
        <v>10</v>
      </c>
      <c r="N67" s="154">
        <v>7</v>
      </c>
      <c r="O67" s="154">
        <v>9</v>
      </c>
      <c r="P67" s="154">
        <v>6</v>
      </c>
      <c r="Q67" s="154">
        <v>8</v>
      </c>
      <c r="R67" s="154">
        <v>8</v>
      </c>
      <c r="S67" s="154">
        <v>7</v>
      </c>
      <c r="T67" s="154">
        <v>5</v>
      </c>
      <c r="U67" s="87">
        <f t="shared" si="5"/>
        <v>7.5</v>
      </c>
      <c r="V67" s="22"/>
      <c r="W67" s="22"/>
    </row>
    <row r="68" spans="1:23" ht="22.5" customHeight="1" x14ac:dyDescent="0.2">
      <c r="A68" s="106">
        <v>56</v>
      </c>
      <c r="B68" s="17" t="s">
        <v>360</v>
      </c>
      <c r="C68" s="18" t="s">
        <v>21</v>
      </c>
      <c r="D68" s="86">
        <v>6.5</v>
      </c>
      <c r="E68" s="86">
        <v>7</v>
      </c>
      <c r="F68" s="87">
        <v>7.4</v>
      </c>
      <c r="G68" s="88"/>
      <c r="H68" s="86">
        <f t="shared" si="4"/>
        <v>3.6</v>
      </c>
      <c r="I68" s="155">
        <f t="shared" si="3"/>
        <v>0.8</v>
      </c>
      <c r="J68" s="101"/>
      <c r="K68" s="101"/>
      <c r="L68" s="18" t="s">
        <v>21</v>
      </c>
      <c r="M68" s="86">
        <v>8.5</v>
      </c>
      <c r="N68" s="154">
        <v>5.5</v>
      </c>
      <c r="O68" s="154">
        <v>6.5</v>
      </c>
      <c r="P68" s="154">
        <v>9</v>
      </c>
      <c r="Q68" s="154">
        <v>0</v>
      </c>
      <c r="R68" s="154">
        <v>9</v>
      </c>
      <c r="S68" s="154">
        <v>6</v>
      </c>
      <c r="T68" s="154">
        <v>7.5</v>
      </c>
      <c r="U68" s="87">
        <f t="shared" si="5"/>
        <v>6.5</v>
      </c>
      <c r="V68" s="22"/>
      <c r="W68" s="22"/>
    </row>
    <row r="69" spans="1:23" ht="22.5" customHeight="1" x14ac:dyDescent="0.2">
      <c r="A69" s="85">
        <v>57</v>
      </c>
      <c r="B69" s="17" t="s">
        <v>361</v>
      </c>
      <c r="C69" s="18" t="s">
        <v>21</v>
      </c>
      <c r="D69" s="86">
        <v>7</v>
      </c>
      <c r="E69" s="86">
        <v>6</v>
      </c>
      <c r="F69" s="87">
        <v>6</v>
      </c>
      <c r="G69" s="88"/>
      <c r="H69" s="86">
        <f t="shared" si="4"/>
        <v>3.1</v>
      </c>
      <c r="I69" s="155">
        <f t="shared" si="3"/>
        <v>1.8</v>
      </c>
      <c r="J69" s="101"/>
      <c r="K69" s="101"/>
      <c r="L69" s="18" t="s">
        <v>21</v>
      </c>
      <c r="M69" s="86">
        <v>4.5</v>
      </c>
      <c r="N69" s="154">
        <v>5.5</v>
      </c>
      <c r="O69" s="154">
        <v>6.5</v>
      </c>
      <c r="P69" s="154">
        <v>9</v>
      </c>
      <c r="Q69" s="154">
        <v>6</v>
      </c>
      <c r="R69" s="154">
        <v>8</v>
      </c>
      <c r="S69" s="154">
        <v>7</v>
      </c>
      <c r="T69" s="154">
        <v>9.5</v>
      </c>
      <c r="U69" s="87">
        <f t="shared" si="5"/>
        <v>7</v>
      </c>
      <c r="V69" s="22"/>
      <c r="W69" s="22"/>
    </row>
    <row r="70" spans="1:23" ht="22.5" customHeight="1" x14ac:dyDescent="0.2">
      <c r="A70" s="106">
        <v>58</v>
      </c>
      <c r="B70" s="17" t="s">
        <v>362</v>
      </c>
      <c r="C70" s="18" t="s">
        <v>21</v>
      </c>
      <c r="D70" s="86">
        <v>7.3</v>
      </c>
      <c r="E70" s="86">
        <v>5</v>
      </c>
      <c r="F70" s="87">
        <v>6.4</v>
      </c>
      <c r="G70" s="88"/>
      <c r="H70" s="86">
        <f t="shared" si="4"/>
        <v>3.2</v>
      </c>
      <c r="I70" s="155">
        <f t="shared" si="3"/>
        <v>1.6</v>
      </c>
      <c r="J70" s="101"/>
      <c r="K70" s="101"/>
      <c r="L70" s="18" t="s">
        <v>21</v>
      </c>
      <c r="M70" s="86">
        <v>8</v>
      </c>
      <c r="N70" s="154">
        <v>5.5</v>
      </c>
      <c r="O70" s="154">
        <v>5</v>
      </c>
      <c r="P70" s="154">
        <v>8</v>
      </c>
      <c r="Q70" s="154">
        <v>8</v>
      </c>
      <c r="R70" s="154">
        <v>8</v>
      </c>
      <c r="S70" s="154">
        <v>7</v>
      </c>
      <c r="T70" s="154">
        <v>9</v>
      </c>
      <c r="U70" s="87">
        <f t="shared" si="5"/>
        <v>7.3</v>
      </c>
      <c r="V70" s="22"/>
      <c r="W70" s="22"/>
    </row>
    <row r="71" spans="1:23" ht="22.5" customHeight="1" x14ac:dyDescent="0.2">
      <c r="A71" s="85">
        <v>59</v>
      </c>
      <c r="B71" s="107" t="s">
        <v>371</v>
      </c>
      <c r="C71" s="108" t="s">
        <v>372</v>
      </c>
      <c r="D71" s="1">
        <v>6.7</v>
      </c>
      <c r="E71" s="86">
        <v>6</v>
      </c>
      <c r="F71" s="109">
        <v>5.2</v>
      </c>
      <c r="G71" s="1"/>
      <c r="H71" s="86">
        <f t="shared" si="4"/>
        <v>2.8</v>
      </c>
      <c r="I71" s="155">
        <f t="shared" si="3"/>
        <v>2.4</v>
      </c>
      <c r="J71" s="101"/>
      <c r="K71" s="101"/>
      <c r="L71" s="108" t="s">
        <v>372</v>
      </c>
      <c r="M71" s="1">
        <v>9.5</v>
      </c>
      <c r="N71" s="154">
        <v>0</v>
      </c>
      <c r="O71" s="154">
        <v>5</v>
      </c>
      <c r="P71" s="154">
        <v>8</v>
      </c>
      <c r="Q71" s="154">
        <v>8</v>
      </c>
      <c r="R71" s="154">
        <v>9</v>
      </c>
      <c r="S71" s="154">
        <v>6</v>
      </c>
      <c r="T71" s="154">
        <v>8</v>
      </c>
      <c r="U71" s="87">
        <f t="shared" si="5"/>
        <v>6.7</v>
      </c>
      <c r="V71" s="22"/>
      <c r="W71" s="22"/>
    </row>
    <row r="72" spans="1:23" ht="22.5" customHeight="1" x14ac:dyDescent="0.2">
      <c r="A72" s="85">
        <v>60</v>
      </c>
      <c r="B72" s="107" t="s">
        <v>373</v>
      </c>
      <c r="C72" s="108" t="s">
        <v>374</v>
      </c>
      <c r="D72" s="86">
        <v>3.8</v>
      </c>
      <c r="E72" s="86">
        <v>5</v>
      </c>
      <c r="F72" s="109">
        <v>6.8</v>
      </c>
      <c r="G72" s="1"/>
      <c r="H72" s="86">
        <f t="shared" si="4"/>
        <v>2.9</v>
      </c>
      <c r="I72" s="155">
        <f t="shared" si="3"/>
        <v>2.2000000000000002</v>
      </c>
      <c r="J72" s="101"/>
      <c r="K72" s="101"/>
      <c r="L72" s="108" t="s">
        <v>374</v>
      </c>
      <c r="M72" s="86">
        <v>0</v>
      </c>
      <c r="N72" s="154">
        <v>2</v>
      </c>
      <c r="O72" s="154">
        <v>6.5</v>
      </c>
      <c r="P72" s="154">
        <v>6</v>
      </c>
      <c r="Q72" s="154">
        <v>0</v>
      </c>
      <c r="R72" s="154">
        <v>0</v>
      </c>
      <c r="S72" s="154">
        <v>7</v>
      </c>
      <c r="T72" s="154">
        <v>9</v>
      </c>
      <c r="U72" s="87">
        <f t="shared" si="5"/>
        <v>3.8</v>
      </c>
      <c r="V72" s="22"/>
      <c r="W72" s="22"/>
    </row>
    <row r="73" spans="1:23" s="57" customFormat="1" ht="15.75" x14ac:dyDescent="0.25">
      <c r="D73" s="118">
        <v>0.2</v>
      </c>
      <c r="E73" s="119"/>
      <c r="F73" s="73">
        <v>0.3</v>
      </c>
      <c r="G73" s="110">
        <v>0.5</v>
      </c>
      <c r="H73" s="73">
        <v>1</v>
      </c>
      <c r="I73" s="46"/>
      <c r="J73" s="46"/>
      <c r="K73" s="46"/>
      <c r="L73" s="46"/>
      <c r="M73" s="111"/>
      <c r="N73" s="111"/>
      <c r="O73" s="111"/>
      <c r="P73" s="111"/>
      <c r="Q73" s="112"/>
      <c r="R73" s="112"/>
      <c r="S73" s="112"/>
      <c r="T73" s="112"/>
      <c r="U73" s="113"/>
    </row>
  </sheetData>
  <sortState ref="U10:V50">
    <sortCondition ref="V10:V50"/>
  </sortState>
  <mergeCells count="21">
    <mergeCell ref="E3:G3"/>
    <mergeCell ref="D42:E42"/>
    <mergeCell ref="D40:D41"/>
    <mergeCell ref="E40:E41"/>
    <mergeCell ref="F40:F41"/>
    <mergeCell ref="D73:E73"/>
    <mergeCell ref="A1:C1"/>
    <mergeCell ref="D5:H5"/>
    <mergeCell ref="E6:E7"/>
    <mergeCell ref="H40:H41"/>
    <mergeCell ref="H6:H7"/>
    <mergeCell ref="G6:G7"/>
    <mergeCell ref="A39:A42"/>
    <mergeCell ref="B39:C42"/>
    <mergeCell ref="D39:H39"/>
    <mergeCell ref="G40:G41"/>
    <mergeCell ref="F6:F7"/>
    <mergeCell ref="B5:C8"/>
    <mergeCell ref="A5:A8"/>
    <mergeCell ref="D6:D7"/>
    <mergeCell ref="D8:E8"/>
  </mergeCells>
  <conditionalFormatting sqref="I9:K9 J10:K20 I10:I38">
    <cfRule type="cellIs" dxfId="11" priority="9" stopIfTrue="1" operator="lessThan">
      <formula>4</formula>
    </cfRule>
  </conditionalFormatting>
  <conditionalFormatting sqref="J23:J35">
    <cfRule type="cellIs" dxfId="10" priority="8" stopIfTrue="1" operator="lessThan">
      <formula>4</formula>
    </cfRule>
  </conditionalFormatting>
  <conditionalFormatting sqref="I43:I72">
    <cfRule type="cellIs" dxfId="2" priority="1" stopIfTrue="1" operator="lessThan">
      <formula>4</formula>
    </cfRule>
  </conditionalFormatting>
  <pageMargins left="0.75" right="0.25" top="0.25" bottom="0.25" header="0.25" footer="0.25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8"/>
  <sheetViews>
    <sheetView topLeftCell="A55" workbookViewId="0">
      <selection activeCell="M80" sqref="M80"/>
    </sheetView>
  </sheetViews>
  <sheetFormatPr defaultRowHeight="21.95" customHeight="1" x14ac:dyDescent="0.25"/>
  <cols>
    <col min="1" max="1" width="4.85546875" style="30" customWidth="1"/>
    <col min="2" max="2" width="9.5703125" style="6" bestFit="1" customWidth="1"/>
    <col min="3" max="8" width="6.7109375" style="23" customWidth="1"/>
    <col min="9" max="9" width="7.5703125" style="23" bestFit="1" customWidth="1"/>
    <col min="10" max="13" width="6.7109375" style="23" customWidth="1"/>
    <col min="14" max="14" width="6.28515625" style="23" customWidth="1"/>
    <col min="15" max="15" width="6.140625" style="23" customWidth="1"/>
    <col min="16" max="16" width="6.140625" style="31" customWidth="1"/>
    <col min="17" max="17" width="6.140625" style="32" customWidth="1"/>
    <col min="18" max="18" width="22.7109375" style="16" customWidth="1"/>
    <col min="19" max="19" width="9.140625" style="22"/>
    <col min="20" max="20" width="19.5703125" style="22" bestFit="1" customWidth="1"/>
    <col min="21" max="21" width="19.5703125" style="22" customWidth="1"/>
    <col min="22" max="22" width="7.5703125" style="22" bestFit="1" customWidth="1"/>
    <col min="23" max="23" width="7" style="22" bestFit="1" customWidth="1"/>
    <col min="24" max="24" width="9.140625" style="22"/>
    <col min="25" max="25" width="10" style="22" bestFit="1" customWidth="1"/>
    <col min="26" max="16384" width="9.140625" style="23"/>
  </cols>
  <sheetData>
    <row r="1" spans="1:26" ht="21.95" customHeight="1" x14ac:dyDescent="0.2">
      <c r="A1" s="142" t="s">
        <v>365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</row>
    <row r="2" spans="1:26" ht="21.95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26" s="26" customFormat="1" ht="21.95" customHeight="1" x14ac:dyDescent="0.2">
      <c r="A3" s="143" t="s">
        <v>86</v>
      </c>
      <c r="B3" s="144" t="s">
        <v>7</v>
      </c>
      <c r="C3" s="143" t="s">
        <v>5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20"/>
      <c r="R3" s="144" t="s">
        <v>6</v>
      </c>
      <c r="S3" s="6"/>
      <c r="T3" s="24"/>
      <c r="U3" s="24"/>
      <c r="V3" s="25"/>
      <c r="W3" s="6"/>
      <c r="X3" s="6"/>
      <c r="Y3" s="6"/>
    </row>
    <row r="4" spans="1:26" s="26" customFormat="1" ht="21.95" customHeight="1" x14ac:dyDescent="0.2">
      <c r="A4" s="143"/>
      <c r="B4" s="144"/>
      <c r="C4" s="16">
        <v>1</v>
      </c>
      <c r="D4" s="16">
        <v>2</v>
      </c>
      <c r="E4" s="16">
        <v>3</v>
      </c>
      <c r="F4" s="16">
        <v>4</v>
      </c>
      <c r="G4" s="16">
        <v>5</v>
      </c>
      <c r="H4" s="16">
        <v>6</v>
      </c>
      <c r="I4" s="16">
        <v>7</v>
      </c>
      <c r="J4" s="16">
        <v>8</v>
      </c>
      <c r="K4" s="16">
        <v>9</v>
      </c>
      <c r="L4" s="16">
        <v>10</v>
      </c>
      <c r="M4" s="21">
        <v>11</v>
      </c>
      <c r="N4" s="16">
        <v>12</v>
      </c>
      <c r="O4" s="16">
        <v>13</v>
      </c>
      <c r="P4" s="16">
        <v>14</v>
      </c>
      <c r="Q4" s="16">
        <v>15</v>
      </c>
      <c r="R4" s="144"/>
      <c r="S4" s="6"/>
      <c r="T4" s="24"/>
      <c r="U4" s="24"/>
      <c r="V4" s="25"/>
      <c r="W4" s="6"/>
      <c r="X4" s="6"/>
      <c r="Y4" s="6"/>
    </row>
    <row r="5" spans="1:26" s="26" customFormat="1" ht="21.95" customHeight="1" x14ac:dyDescent="0.2">
      <c r="A5" s="143"/>
      <c r="B5" s="144"/>
      <c r="C5" s="139" t="s">
        <v>165</v>
      </c>
      <c r="D5" s="140"/>
      <c r="E5" s="140"/>
      <c r="F5" s="140" t="s">
        <v>166</v>
      </c>
      <c r="G5" s="140"/>
      <c r="H5" s="140"/>
      <c r="I5" s="140"/>
      <c r="J5" s="140" t="s">
        <v>167</v>
      </c>
      <c r="K5" s="140"/>
      <c r="L5" s="140"/>
      <c r="M5" s="140"/>
      <c r="N5" s="141"/>
      <c r="O5" s="139" t="s">
        <v>168</v>
      </c>
      <c r="P5" s="140"/>
      <c r="Q5" s="141"/>
      <c r="R5" s="144"/>
      <c r="S5" s="6"/>
      <c r="T5" s="24"/>
      <c r="U5" s="24"/>
      <c r="V5" s="25"/>
      <c r="W5" s="6"/>
      <c r="X5" s="6"/>
      <c r="Y5" s="6"/>
    </row>
    <row r="6" spans="1:26" s="26" customFormat="1" ht="21.95" customHeight="1" x14ac:dyDescent="0.2">
      <c r="A6" s="143"/>
      <c r="B6" s="144"/>
      <c r="C6" s="2">
        <v>14</v>
      </c>
      <c r="D6" s="2">
        <v>21</v>
      </c>
      <c r="E6" s="2">
        <v>28</v>
      </c>
      <c r="F6" s="2">
        <v>4</v>
      </c>
      <c r="G6" s="2">
        <v>11</v>
      </c>
      <c r="H6" s="2">
        <v>18</v>
      </c>
      <c r="I6" s="2">
        <v>25</v>
      </c>
      <c r="J6" s="2">
        <v>2</v>
      </c>
      <c r="K6" s="2">
        <v>9</v>
      </c>
      <c r="L6" s="2">
        <v>16</v>
      </c>
      <c r="M6" s="8">
        <v>23</v>
      </c>
      <c r="N6" s="2">
        <v>30</v>
      </c>
      <c r="O6" s="2">
        <v>6</v>
      </c>
      <c r="P6" s="2">
        <v>13</v>
      </c>
      <c r="Q6" s="7">
        <v>20</v>
      </c>
      <c r="R6" s="144"/>
      <c r="S6" s="6"/>
      <c r="T6" s="24"/>
      <c r="U6" s="24"/>
      <c r="V6" s="25"/>
      <c r="W6" s="6"/>
      <c r="X6" s="6"/>
      <c r="Y6" s="6"/>
    </row>
    <row r="7" spans="1:26" s="26" customFormat="1" ht="21.95" customHeight="1" x14ac:dyDescent="0.2">
      <c r="A7" s="4">
        <v>1</v>
      </c>
      <c r="B7" s="18" t="s">
        <v>289</v>
      </c>
      <c r="C7" s="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0"/>
      <c r="Q7" s="10"/>
      <c r="R7" s="17" t="s">
        <v>288</v>
      </c>
      <c r="S7" s="27">
        <v>1</v>
      </c>
      <c r="T7" s="28" t="s">
        <v>288</v>
      </c>
      <c r="U7" s="29" t="s">
        <v>289</v>
      </c>
      <c r="V7" s="24"/>
      <c r="W7" s="25"/>
      <c r="X7" s="6"/>
      <c r="Y7" s="6"/>
      <c r="Z7" s="6"/>
    </row>
    <row r="8" spans="1:26" s="26" customFormat="1" ht="21.95" customHeight="1" x14ac:dyDescent="0.2">
      <c r="A8" s="4">
        <v>2</v>
      </c>
      <c r="B8" s="18" t="s">
        <v>289</v>
      </c>
      <c r="C8" s="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0"/>
      <c r="Q8" s="10"/>
      <c r="R8" s="17" t="s">
        <v>290</v>
      </c>
      <c r="S8" s="27">
        <v>2</v>
      </c>
      <c r="T8" s="28" t="s">
        <v>290</v>
      </c>
      <c r="U8" s="29" t="s">
        <v>289</v>
      </c>
      <c r="V8" s="24"/>
      <c r="W8" s="25"/>
      <c r="X8" s="6"/>
      <c r="Y8" s="6"/>
      <c r="Z8" s="6"/>
    </row>
    <row r="9" spans="1:26" s="26" customFormat="1" ht="21.95" customHeight="1" x14ac:dyDescent="0.2">
      <c r="A9" s="4">
        <v>3</v>
      </c>
      <c r="B9" s="18" t="s">
        <v>292</v>
      </c>
      <c r="C9" s="5"/>
      <c r="D9" s="1">
        <v>3</v>
      </c>
      <c r="E9" s="1">
        <v>3</v>
      </c>
      <c r="F9" s="1">
        <v>3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3</v>
      </c>
      <c r="N9" s="1"/>
      <c r="O9" s="1"/>
      <c r="P9" s="10"/>
      <c r="Q9" s="10"/>
      <c r="R9" s="17" t="s">
        <v>291</v>
      </c>
      <c r="S9" s="27">
        <v>3</v>
      </c>
      <c r="T9" s="28" t="s">
        <v>291</v>
      </c>
      <c r="U9" s="29" t="s">
        <v>292</v>
      </c>
      <c r="V9" s="24"/>
      <c r="W9" s="25"/>
      <c r="X9" s="6"/>
      <c r="Y9" s="6"/>
      <c r="Z9" s="6"/>
    </row>
    <row r="10" spans="1:26" s="26" customFormat="1" ht="21.95" customHeight="1" x14ac:dyDescent="0.2">
      <c r="A10" s="4">
        <v>4</v>
      </c>
      <c r="B10" s="18" t="s">
        <v>172</v>
      </c>
      <c r="C10" s="5"/>
      <c r="D10" s="1"/>
      <c r="E10" s="1"/>
      <c r="F10" s="1"/>
      <c r="G10" s="1"/>
      <c r="H10" s="1"/>
      <c r="I10" s="1"/>
      <c r="J10" s="1">
        <v>3</v>
      </c>
      <c r="K10" s="1"/>
      <c r="L10" s="1"/>
      <c r="M10" s="1"/>
      <c r="N10" s="1"/>
      <c r="O10" s="1"/>
      <c r="P10" s="10"/>
      <c r="Q10" s="10"/>
      <c r="R10" s="17" t="s">
        <v>293</v>
      </c>
      <c r="S10" s="27">
        <v>4</v>
      </c>
      <c r="T10" s="28" t="s">
        <v>293</v>
      </c>
      <c r="U10" s="29" t="s">
        <v>172</v>
      </c>
      <c r="V10" s="24"/>
      <c r="W10" s="25"/>
      <c r="X10" s="6"/>
      <c r="Y10" s="6"/>
      <c r="Z10" s="6"/>
    </row>
    <row r="11" spans="1:26" s="26" customFormat="1" ht="21.95" customHeight="1" x14ac:dyDescent="0.2">
      <c r="A11" s="4">
        <v>5</v>
      </c>
      <c r="B11" s="18" t="s">
        <v>295</v>
      </c>
      <c r="C11" s="5"/>
      <c r="D11" s="1">
        <v>3</v>
      </c>
      <c r="E11" s="1"/>
      <c r="F11" s="1">
        <v>3</v>
      </c>
      <c r="G11" s="1">
        <v>3</v>
      </c>
      <c r="H11" s="1">
        <v>3</v>
      </c>
      <c r="I11" s="1">
        <v>3</v>
      </c>
      <c r="J11" s="1">
        <v>3</v>
      </c>
      <c r="K11" s="1"/>
      <c r="L11" s="1">
        <v>3</v>
      </c>
      <c r="M11" s="1">
        <v>3</v>
      </c>
      <c r="N11" s="1"/>
      <c r="O11" s="1"/>
      <c r="P11" s="10"/>
      <c r="Q11" s="10"/>
      <c r="R11" s="17" t="s">
        <v>294</v>
      </c>
      <c r="S11" s="27">
        <v>5</v>
      </c>
      <c r="T11" s="28" t="s">
        <v>294</v>
      </c>
      <c r="U11" s="29" t="s">
        <v>295</v>
      </c>
      <c r="V11" s="24"/>
      <c r="W11" s="25"/>
      <c r="X11" s="6"/>
      <c r="Y11" s="6"/>
      <c r="Z11" s="6"/>
    </row>
    <row r="12" spans="1:26" s="26" customFormat="1" ht="21.95" customHeight="1" x14ac:dyDescent="0.2">
      <c r="A12" s="4">
        <v>6</v>
      </c>
      <c r="B12" s="18" t="s">
        <v>9</v>
      </c>
      <c r="C12" s="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0"/>
      <c r="Q12" s="10"/>
      <c r="R12" s="17" t="s">
        <v>296</v>
      </c>
      <c r="S12" s="27">
        <v>6</v>
      </c>
      <c r="T12" s="28" t="s">
        <v>296</v>
      </c>
      <c r="U12" s="29" t="s">
        <v>9</v>
      </c>
      <c r="V12" s="24"/>
      <c r="W12" s="25"/>
      <c r="X12" s="6"/>
      <c r="Y12" s="6"/>
      <c r="Z12" s="6"/>
    </row>
    <row r="13" spans="1:26" s="26" customFormat="1" ht="21.95" customHeight="1" x14ac:dyDescent="0.2">
      <c r="A13" s="4">
        <v>7</v>
      </c>
      <c r="B13" s="18" t="s">
        <v>297</v>
      </c>
      <c r="C13" s="5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0"/>
      <c r="Q13" s="10"/>
      <c r="R13" s="17" t="s">
        <v>14</v>
      </c>
      <c r="S13" s="27">
        <v>7</v>
      </c>
      <c r="T13" s="28" t="s">
        <v>14</v>
      </c>
      <c r="U13" s="29" t="s">
        <v>297</v>
      </c>
      <c r="V13" s="24"/>
      <c r="W13" s="25"/>
      <c r="X13" s="6"/>
      <c r="Y13" s="6"/>
      <c r="Z13" s="6"/>
    </row>
    <row r="14" spans="1:26" s="26" customFormat="1" ht="21.95" customHeight="1" x14ac:dyDescent="0.2">
      <c r="A14" s="4">
        <v>8</v>
      </c>
      <c r="B14" s="18" t="s">
        <v>15</v>
      </c>
      <c r="C14" s="5">
        <v>3</v>
      </c>
      <c r="D14" s="1">
        <v>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0"/>
      <c r="Q14" s="10"/>
      <c r="R14" s="17" t="s">
        <v>298</v>
      </c>
      <c r="S14" s="27">
        <v>8</v>
      </c>
      <c r="T14" s="28" t="s">
        <v>298</v>
      </c>
      <c r="U14" s="29" t="s">
        <v>15</v>
      </c>
      <c r="V14" s="24"/>
      <c r="W14" s="25"/>
      <c r="X14" s="6"/>
      <c r="Y14" s="6"/>
      <c r="Z14" s="6"/>
    </row>
    <row r="15" spans="1:26" s="26" customFormat="1" ht="21.95" customHeight="1" x14ac:dyDescent="0.2">
      <c r="A15" s="4">
        <v>9</v>
      </c>
      <c r="B15" s="18" t="s">
        <v>15</v>
      </c>
      <c r="C15" s="5"/>
      <c r="D15" s="1"/>
      <c r="E15" s="1">
        <v>3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0"/>
      <c r="Q15" s="10"/>
      <c r="R15" s="17" t="s">
        <v>299</v>
      </c>
      <c r="S15" s="27">
        <v>9</v>
      </c>
      <c r="T15" s="28" t="s">
        <v>299</v>
      </c>
      <c r="U15" s="29" t="s">
        <v>15</v>
      </c>
      <c r="V15" s="24"/>
      <c r="W15" s="25"/>
      <c r="X15" s="6"/>
      <c r="Y15" s="6"/>
      <c r="Z15" s="6"/>
    </row>
    <row r="16" spans="1:26" s="26" customFormat="1" ht="21.95" customHeight="1" x14ac:dyDescent="0.2">
      <c r="A16" s="4">
        <v>10</v>
      </c>
      <c r="B16" s="18" t="s">
        <v>15</v>
      </c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0"/>
      <c r="Q16" s="10"/>
      <c r="R16" s="17" t="s">
        <v>300</v>
      </c>
      <c r="S16" s="27">
        <v>10</v>
      </c>
      <c r="T16" s="28" t="s">
        <v>300</v>
      </c>
      <c r="U16" s="29" t="s">
        <v>15</v>
      </c>
      <c r="V16" s="24"/>
      <c r="W16" s="25"/>
      <c r="X16" s="6"/>
      <c r="Y16" s="6"/>
      <c r="Z16" s="6"/>
    </row>
    <row r="17" spans="1:26" s="26" customFormat="1" ht="21.95" customHeight="1" x14ac:dyDescent="0.2">
      <c r="A17" s="4">
        <v>11</v>
      </c>
      <c r="B17" s="18" t="s">
        <v>15</v>
      </c>
      <c r="C17" s="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0"/>
      <c r="Q17" s="10"/>
      <c r="R17" s="17" t="s">
        <v>301</v>
      </c>
      <c r="S17" s="27">
        <v>11</v>
      </c>
      <c r="T17" s="28" t="s">
        <v>301</v>
      </c>
      <c r="U17" s="29" t="s">
        <v>15</v>
      </c>
      <c r="V17" s="24"/>
      <c r="W17" s="25"/>
      <c r="X17" s="6"/>
      <c r="Y17" s="6"/>
      <c r="Z17" s="6"/>
    </row>
    <row r="18" spans="1:26" s="26" customFormat="1" ht="21.95" customHeight="1" x14ac:dyDescent="0.2">
      <c r="A18" s="4">
        <v>12</v>
      </c>
      <c r="B18" s="18" t="s">
        <v>15</v>
      </c>
      <c r="C18" s="5"/>
      <c r="D18" s="1"/>
      <c r="E18" s="1">
        <v>3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0"/>
      <c r="Q18" s="10"/>
      <c r="R18" s="17" t="s">
        <v>302</v>
      </c>
      <c r="S18" s="27">
        <v>12</v>
      </c>
      <c r="T18" s="28" t="s">
        <v>302</v>
      </c>
      <c r="U18" s="29" t="s">
        <v>15</v>
      </c>
      <c r="V18" s="24"/>
      <c r="W18" s="25"/>
      <c r="X18" s="6"/>
      <c r="Y18" s="6"/>
      <c r="Z18" s="6"/>
    </row>
    <row r="19" spans="1:26" s="45" customFormat="1" ht="21.95" customHeight="1" x14ac:dyDescent="0.2">
      <c r="A19" s="33">
        <v>13</v>
      </c>
      <c r="B19" s="34" t="s">
        <v>15</v>
      </c>
      <c r="C19" s="35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7"/>
      <c r="Q19" s="37"/>
      <c r="R19" s="38" t="s">
        <v>303</v>
      </c>
      <c r="S19" s="39">
        <v>13</v>
      </c>
      <c r="T19" s="40" t="s">
        <v>303</v>
      </c>
      <c r="U19" s="41" t="s">
        <v>15</v>
      </c>
      <c r="V19" s="42"/>
      <c r="W19" s="43"/>
      <c r="X19" s="44"/>
      <c r="Y19" s="44"/>
      <c r="Z19" s="44"/>
    </row>
    <row r="20" spans="1:26" s="45" customFormat="1" ht="21.95" customHeight="1" x14ac:dyDescent="0.2">
      <c r="A20" s="33">
        <v>14</v>
      </c>
      <c r="B20" s="34" t="s">
        <v>305</v>
      </c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1">
        <v>3</v>
      </c>
      <c r="N20" s="36"/>
      <c r="O20" s="36"/>
      <c r="P20" s="37"/>
      <c r="Q20" s="37"/>
      <c r="R20" s="38" t="s">
        <v>304</v>
      </c>
      <c r="S20" s="39">
        <v>14</v>
      </c>
      <c r="T20" s="40" t="s">
        <v>304</v>
      </c>
      <c r="U20" s="41" t="s">
        <v>305</v>
      </c>
      <c r="V20" s="42"/>
      <c r="W20" s="43"/>
      <c r="X20" s="44"/>
      <c r="Y20" s="44"/>
      <c r="Z20" s="44"/>
    </row>
    <row r="21" spans="1:26" s="26" customFormat="1" ht="21.95" customHeight="1" x14ac:dyDescent="0.2">
      <c r="A21" s="4">
        <v>15</v>
      </c>
      <c r="B21" s="18" t="s">
        <v>307</v>
      </c>
      <c r="C21" s="5"/>
      <c r="D21" s="1">
        <v>3</v>
      </c>
      <c r="E21" s="1"/>
      <c r="F21" s="1">
        <v>3</v>
      </c>
      <c r="G21" s="1"/>
      <c r="H21" s="1"/>
      <c r="I21" s="1"/>
      <c r="J21" s="1"/>
      <c r="K21" s="1"/>
      <c r="L21" s="1"/>
      <c r="M21" s="1">
        <v>3</v>
      </c>
      <c r="N21" s="1"/>
      <c r="O21" s="1"/>
      <c r="P21" s="10"/>
      <c r="Q21" s="10"/>
      <c r="R21" s="17" t="s">
        <v>306</v>
      </c>
      <c r="S21" s="27">
        <v>15</v>
      </c>
      <c r="T21" s="28" t="s">
        <v>306</v>
      </c>
      <c r="U21" s="29" t="s">
        <v>307</v>
      </c>
      <c r="V21" s="24"/>
      <c r="W21" s="25"/>
      <c r="X21" s="6"/>
      <c r="Y21" s="6"/>
      <c r="Z21" s="6"/>
    </row>
    <row r="22" spans="1:26" s="26" customFormat="1" ht="21.95" customHeight="1" x14ac:dyDescent="0.2">
      <c r="A22" s="4">
        <v>16</v>
      </c>
      <c r="B22" s="18" t="s">
        <v>307</v>
      </c>
      <c r="C22" s="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0"/>
      <c r="Q22" s="10"/>
      <c r="R22" s="17" t="s">
        <v>308</v>
      </c>
      <c r="S22" s="27">
        <v>16</v>
      </c>
      <c r="T22" s="28" t="s">
        <v>308</v>
      </c>
      <c r="U22" s="29" t="s">
        <v>307</v>
      </c>
      <c r="V22" s="24"/>
      <c r="W22" s="25"/>
      <c r="X22" s="6"/>
      <c r="Y22" s="6"/>
      <c r="Z22" s="6"/>
    </row>
    <row r="23" spans="1:26" s="26" customFormat="1" ht="21.95" customHeight="1" x14ac:dyDescent="0.2">
      <c r="A23" s="4">
        <v>17</v>
      </c>
      <c r="B23" s="18" t="s">
        <v>310</v>
      </c>
      <c r="C23" s="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0"/>
      <c r="Q23" s="10"/>
      <c r="R23" s="17" t="s">
        <v>309</v>
      </c>
      <c r="S23" s="27">
        <v>17</v>
      </c>
      <c r="T23" s="28" t="s">
        <v>309</v>
      </c>
      <c r="U23" s="29" t="s">
        <v>310</v>
      </c>
      <c r="V23" s="24"/>
      <c r="W23" s="25"/>
      <c r="X23" s="6"/>
      <c r="Y23" s="6"/>
      <c r="Z23" s="6"/>
    </row>
    <row r="24" spans="1:26" s="26" customFormat="1" ht="21.95" customHeight="1" x14ac:dyDescent="0.2">
      <c r="A24" s="4">
        <v>18</v>
      </c>
      <c r="B24" s="18" t="s">
        <v>310</v>
      </c>
      <c r="C24" s="5"/>
      <c r="D24" s="1"/>
      <c r="E24" s="1"/>
      <c r="F24" s="1"/>
      <c r="G24" s="1"/>
      <c r="H24" s="1"/>
      <c r="I24" s="1"/>
      <c r="J24" s="1"/>
      <c r="K24" s="1"/>
      <c r="L24" s="1"/>
      <c r="M24" s="1">
        <v>3</v>
      </c>
      <c r="N24" s="1"/>
      <c r="O24" s="1"/>
      <c r="P24" s="10"/>
      <c r="Q24" s="10"/>
      <c r="R24" s="17" t="s">
        <v>311</v>
      </c>
      <c r="S24" s="27">
        <v>18</v>
      </c>
      <c r="T24" s="28" t="s">
        <v>311</v>
      </c>
      <c r="U24" s="29" t="s">
        <v>310</v>
      </c>
      <c r="V24" s="24"/>
      <c r="W24" s="25"/>
      <c r="X24" s="6"/>
      <c r="Y24" s="6"/>
      <c r="Z24" s="6"/>
    </row>
    <row r="25" spans="1:26" s="26" customFormat="1" ht="21.95" customHeight="1" x14ac:dyDescent="0.2">
      <c r="A25" s="4">
        <v>19</v>
      </c>
      <c r="B25" s="18" t="s">
        <v>313</v>
      </c>
      <c r="C25" s="5"/>
      <c r="D25" s="1"/>
      <c r="E25" s="1">
        <v>3</v>
      </c>
      <c r="F25" s="1"/>
      <c r="G25" s="1"/>
      <c r="H25" s="1"/>
      <c r="I25" s="1"/>
      <c r="J25" s="1">
        <v>3</v>
      </c>
      <c r="K25" s="1"/>
      <c r="L25" s="1"/>
      <c r="M25" s="1">
        <v>3</v>
      </c>
      <c r="N25" s="1"/>
      <c r="O25" s="1"/>
      <c r="P25" s="10"/>
      <c r="Q25" s="10"/>
      <c r="R25" s="17" t="s">
        <v>312</v>
      </c>
      <c r="S25" s="27">
        <v>19</v>
      </c>
      <c r="T25" s="28" t="s">
        <v>312</v>
      </c>
      <c r="U25" s="29" t="s">
        <v>313</v>
      </c>
      <c r="V25" s="24"/>
      <c r="W25" s="25"/>
      <c r="X25" s="6"/>
      <c r="Y25" s="6"/>
      <c r="Z25" s="6"/>
    </row>
    <row r="26" spans="1:26" s="26" customFormat="1" ht="21.95" customHeight="1" x14ac:dyDescent="0.2">
      <c r="A26" s="4">
        <v>20</v>
      </c>
      <c r="B26" s="18" t="s">
        <v>315</v>
      </c>
      <c r="C26" s="5">
        <v>3</v>
      </c>
      <c r="D26" s="1"/>
      <c r="E26" s="1"/>
      <c r="F26" s="1"/>
      <c r="G26" s="1"/>
      <c r="H26" s="1"/>
      <c r="I26" s="1"/>
      <c r="J26" s="1"/>
      <c r="K26" s="1"/>
      <c r="L26" s="1">
        <v>3</v>
      </c>
      <c r="M26" s="1"/>
      <c r="N26" s="1"/>
      <c r="O26" s="1"/>
      <c r="P26" s="10"/>
      <c r="Q26" s="10"/>
      <c r="R26" s="17" t="s">
        <v>314</v>
      </c>
      <c r="S26" s="27">
        <v>20</v>
      </c>
      <c r="T26" s="28" t="s">
        <v>314</v>
      </c>
      <c r="U26" s="29" t="s">
        <v>315</v>
      </c>
      <c r="V26" s="24"/>
      <c r="W26" s="25"/>
      <c r="X26" s="6"/>
      <c r="Y26" s="6"/>
      <c r="Z26" s="6"/>
    </row>
    <row r="27" spans="1:26" ht="21.95" customHeight="1" x14ac:dyDescent="0.2">
      <c r="A27" s="142" t="s">
        <v>365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27">
        <v>22</v>
      </c>
      <c r="T27" s="28" t="s">
        <v>318</v>
      </c>
      <c r="U27" s="29" t="s">
        <v>319</v>
      </c>
    </row>
    <row r="28" spans="1:26" ht="21.95" customHeight="1" x14ac:dyDescent="0.2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27"/>
      <c r="T28" s="28"/>
      <c r="U28" s="29"/>
    </row>
    <row r="29" spans="1:26" s="26" customFormat="1" ht="21.95" customHeight="1" x14ac:dyDescent="0.2">
      <c r="A29" s="143" t="s">
        <v>86</v>
      </c>
      <c r="B29" s="144" t="s">
        <v>7</v>
      </c>
      <c r="C29" s="143" t="s">
        <v>5</v>
      </c>
      <c r="D29" s="143"/>
      <c r="E29" s="143"/>
      <c r="F29" s="143"/>
      <c r="G29" s="143"/>
      <c r="H29" s="143"/>
      <c r="I29" s="143"/>
      <c r="J29" s="143"/>
      <c r="K29" s="143"/>
      <c r="L29" s="143"/>
      <c r="M29" s="143"/>
      <c r="N29" s="143"/>
      <c r="O29" s="143"/>
      <c r="P29" s="143"/>
      <c r="Q29" s="20"/>
      <c r="R29" s="144" t="s">
        <v>6</v>
      </c>
      <c r="S29" s="27">
        <v>23</v>
      </c>
      <c r="T29" s="28" t="s">
        <v>311</v>
      </c>
      <c r="U29" s="29" t="s">
        <v>320</v>
      </c>
      <c r="V29" s="25"/>
      <c r="W29" s="6"/>
      <c r="X29" s="6"/>
      <c r="Y29" s="6"/>
    </row>
    <row r="30" spans="1:26" s="26" customFormat="1" ht="21.95" customHeight="1" x14ac:dyDescent="0.2">
      <c r="A30" s="143"/>
      <c r="B30" s="144"/>
      <c r="C30" s="16">
        <v>1</v>
      </c>
      <c r="D30" s="16">
        <v>2</v>
      </c>
      <c r="E30" s="16">
        <v>3</v>
      </c>
      <c r="F30" s="16">
        <v>4</v>
      </c>
      <c r="G30" s="16">
        <v>5</v>
      </c>
      <c r="H30" s="16">
        <v>6</v>
      </c>
      <c r="I30" s="16">
        <v>7</v>
      </c>
      <c r="J30" s="16">
        <v>8</v>
      </c>
      <c r="K30" s="16">
        <v>9</v>
      </c>
      <c r="L30" s="16">
        <v>10</v>
      </c>
      <c r="M30" s="21">
        <v>11</v>
      </c>
      <c r="N30" s="16">
        <v>12</v>
      </c>
      <c r="O30" s="16">
        <v>13</v>
      </c>
      <c r="P30" s="16">
        <v>14</v>
      </c>
      <c r="Q30" s="16">
        <v>15</v>
      </c>
      <c r="R30" s="144"/>
      <c r="S30" s="27">
        <v>24</v>
      </c>
      <c r="T30" s="28" t="s">
        <v>321</v>
      </c>
      <c r="U30" s="29" t="s">
        <v>322</v>
      </c>
      <c r="V30" s="25"/>
      <c r="W30" s="6"/>
      <c r="X30" s="6"/>
      <c r="Y30" s="6"/>
    </row>
    <row r="31" spans="1:26" s="26" customFormat="1" ht="21.95" customHeight="1" x14ac:dyDescent="0.2">
      <c r="A31" s="143"/>
      <c r="B31" s="144"/>
      <c r="C31" s="139" t="s">
        <v>165</v>
      </c>
      <c r="D31" s="140"/>
      <c r="E31" s="140"/>
      <c r="F31" s="140" t="s">
        <v>166</v>
      </c>
      <c r="G31" s="140"/>
      <c r="H31" s="140"/>
      <c r="I31" s="140"/>
      <c r="J31" s="140" t="s">
        <v>167</v>
      </c>
      <c r="K31" s="140"/>
      <c r="L31" s="140"/>
      <c r="M31" s="140"/>
      <c r="N31" s="141"/>
      <c r="O31" s="139" t="s">
        <v>168</v>
      </c>
      <c r="P31" s="140"/>
      <c r="Q31" s="141"/>
      <c r="R31" s="144"/>
      <c r="S31" s="27">
        <v>25</v>
      </c>
      <c r="T31" s="28" t="s">
        <v>323</v>
      </c>
      <c r="U31" s="29" t="s">
        <v>322</v>
      </c>
      <c r="V31" s="25"/>
      <c r="W31" s="6"/>
      <c r="X31" s="6"/>
      <c r="Y31" s="6"/>
    </row>
    <row r="32" spans="1:26" s="26" customFormat="1" ht="21.95" customHeight="1" x14ac:dyDescent="0.2">
      <c r="A32" s="143"/>
      <c r="B32" s="144"/>
      <c r="C32" s="2">
        <v>14</v>
      </c>
      <c r="D32" s="2">
        <v>21</v>
      </c>
      <c r="E32" s="2">
        <v>28</v>
      </c>
      <c r="F32" s="2">
        <v>4</v>
      </c>
      <c r="G32" s="2">
        <v>11</v>
      </c>
      <c r="H32" s="2">
        <v>18</v>
      </c>
      <c r="I32" s="2">
        <v>25</v>
      </c>
      <c r="J32" s="2">
        <v>2</v>
      </c>
      <c r="K32" s="2">
        <v>9</v>
      </c>
      <c r="L32" s="2">
        <v>16</v>
      </c>
      <c r="M32" s="8">
        <v>23</v>
      </c>
      <c r="N32" s="2">
        <v>30</v>
      </c>
      <c r="O32" s="2">
        <v>6</v>
      </c>
      <c r="P32" s="2">
        <v>13</v>
      </c>
      <c r="Q32" s="7">
        <v>20</v>
      </c>
      <c r="R32" s="144"/>
      <c r="S32" s="27">
        <v>26</v>
      </c>
      <c r="T32" s="28" t="s">
        <v>324</v>
      </c>
      <c r="U32" s="29" t="s">
        <v>51</v>
      </c>
      <c r="V32" s="25"/>
      <c r="W32" s="6"/>
      <c r="X32" s="6"/>
      <c r="Y32" s="6"/>
    </row>
    <row r="33" spans="1:33" s="26" customFormat="1" ht="21.95" customHeight="1" x14ac:dyDescent="0.2">
      <c r="A33" s="4">
        <v>21</v>
      </c>
      <c r="B33" s="18" t="s">
        <v>317</v>
      </c>
      <c r="C33" s="5"/>
      <c r="D33" s="1"/>
      <c r="E33" s="1"/>
      <c r="F33" s="1"/>
      <c r="G33" s="1"/>
      <c r="H33" s="1">
        <v>3</v>
      </c>
      <c r="I33" s="1"/>
      <c r="J33" s="1"/>
      <c r="K33" s="1"/>
      <c r="L33" s="1"/>
      <c r="M33" s="1">
        <v>3</v>
      </c>
      <c r="N33" s="1"/>
      <c r="O33" s="1"/>
      <c r="P33" s="10"/>
      <c r="Q33" s="10"/>
      <c r="R33" s="17" t="s">
        <v>316</v>
      </c>
      <c r="S33" s="27">
        <v>27</v>
      </c>
      <c r="T33" s="28" t="s">
        <v>325</v>
      </c>
      <c r="U33" s="29" t="s">
        <v>51</v>
      </c>
      <c r="V33" s="24"/>
      <c r="W33" s="25"/>
      <c r="X33" s="6"/>
      <c r="Y33" s="6"/>
      <c r="Z33" s="6"/>
    </row>
    <row r="34" spans="1:33" s="26" customFormat="1" ht="21.95" customHeight="1" x14ac:dyDescent="0.2">
      <c r="A34" s="4">
        <v>21</v>
      </c>
      <c r="B34" s="18" t="s">
        <v>319</v>
      </c>
      <c r="C34" s="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0"/>
      <c r="Q34" s="10"/>
      <c r="R34" s="17" t="s">
        <v>318</v>
      </c>
      <c r="S34" s="27">
        <v>28</v>
      </c>
      <c r="T34" s="28" t="s">
        <v>326</v>
      </c>
      <c r="U34" s="29" t="s">
        <v>327</v>
      </c>
      <c r="V34" s="24"/>
      <c r="W34" s="25"/>
      <c r="X34" s="6"/>
      <c r="Y34" s="6"/>
      <c r="Z34" s="6"/>
    </row>
    <row r="35" spans="1:33" s="26" customFormat="1" ht="21.95" customHeight="1" x14ac:dyDescent="0.2">
      <c r="A35" s="4">
        <v>23</v>
      </c>
      <c r="B35" s="18" t="s">
        <v>320</v>
      </c>
      <c r="C35" s="5"/>
      <c r="D35" s="1"/>
      <c r="E35" s="1"/>
      <c r="F35" s="1">
        <v>1</v>
      </c>
      <c r="G35" s="1"/>
      <c r="H35" s="1">
        <v>3</v>
      </c>
      <c r="I35" s="1"/>
      <c r="J35" s="1"/>
      <c r="K35" s="1"/>
      <c r="L35" s="1"/>
      <c r="M35" s="1"/>
      <c r="N35" s="1"/>
      <c r="O35" s="1"/>
      <c r="P35" s="10"/>
      <c r="Q35" s="10"/>
      <c r="R35" s="17" t="s">
        <v>311</v>
      </c>
      <c r="S35" s="27">
        <v>29</v>
      </c>
      <c r="T35" s="28" t="s">
        <v>296</v>
      </c>
      <c r="U35" s="29" t="s">
        <v>327</v>
      </c>
      <c r="V35" s="24"/>
      <c r="W35" s="25"/>
      <c r="X35" s="6"/>
      <c r="Y35" s="6"/>
      <c r="Z35" s="6"/>
    </row>
    <row r="36" spans="1:33" s="26" customFormat="1" ht="21.95" customHeight="1" x14ac:dyDescent="0.2">
      <c r="A36" s="4">
        <v>23.6666666666667</v>
      </c>
      <c r="B36" s="18" t="s">
        <v>322</v>
      </c>
      <c r="C36" s="5">
        <v>3</v>
      </c>
      <c r="D36" s="1">
        <v>3</v>
      </c>
      <c r="E36" s="1"/>
      <c r="F36" s="1"/>
      <c r="G36" s="1"/>
      <c r="H36" s="1"/>
      <c r="I36" s="1"/>
      <c r="J36" s="1"/>
      <c r="K36" s="1" t="s">
        <v>375</v>
      </c>
      <c r="L36" s="1"/>
      <c r="M36" s="1"/>
      <c r="N36" s="1"/>
      <c r="O36" s="1"/>
      <c r="P36" s="10"/>
      <c r="Q36" s="10"/>
      <c r="R36" s="17" t="s">
        <v>321</v>
      </c>
      <c r="S36" s="27">
        <v>30</v>
      </c>
      <c r="T36" s="28" t="s">
        <v>328</v>
      </c>
      <c r="U36" s="29" t="s">
        <v>18</v>
      </c>
      <c r="V36" s="24"/>
      <c r="W36" s="25"/>
      <c r="X36" s="6"/>
      <c r="Y36" s="6"/>
      <c r="Z36" s="6"/>
    </row>
    <row r="37" spans="1:33" s="26" customFormat="1" ht="21.95" customHeight="1" x14ac:dyDescent="0.2">
      <c r="A37" s="4">
        <v>24.6666666666667</v>
      </c>
      <c r="B37" s="18" t="s">
        <v>322</v>
      </c>
      <c r="C37" s="5"/>
      <c r="D37" s="1"/>
      <c r="E37" s="1"/>
      <c r="F37" s="1"/>
      <c r="G37" s="1"/>
      <c r="H37" s="1"/>
      <c r="I37" s="1"/>
      <c r="J37" s="1">
        <v>3</v>
      </c>
      <c r="K37" s="1">
        <v>3</v>
      </c>
      <c r="L37" s="1"/>
      <c r="M37" s="1">
        <v>3</v>
      </c>
      <c r="N37" s="1"/>
      <c r="O37" s="1"/>
      <c r="P37" s="10"/>
      <c r="Q37" s="10"/>
      <c r="R37" s="17" t="s">
        <v>323</v>
      </c>
      <c r="S37" s="27">
        <v>31</v>
      </c>
      <c r="T37" s="28" t="s">
        <v>304</v>
      </c>
      <c r="U37" s="29" t="s">
        <v>18</v>
      </c>
      <c r="V37" s="24"/>
      <c r="W37" s="25"/>
      <c r="X37" s="6"/>
      <c r="Y37" s="6"/>
      <c r="Z37" s="6"/>
    </row>
    <row r="38" spans="1:33" s="26" customFormat="1" ht="21.95" customHeight="1" x14ac:dyDescent="0.2">
      <c r="A38" s="4">
        <v>25.6666666666667</v>
      </c>
      <c r="B38" s="18" t="s">
        <v>51</v>
      </c>
      <c r="C38" s="5"/>
      <c r="D38" s="1"/>
      <c r="E38" s="1">
        <v>3</v>
      </c>
      <c r="F38" s="1"/>
      <c r="G38" s="1"/>
      <c r="H38" s="1"/>
      <c r="I38" s="1"/>
      <c r="J38" s="1"/>
      <c r="K38" s="1"/>
      <c r="L38" s="1"/>
      <c r="M38" s="1">
        <v>3</v>
      </c>
      <c r="N38" s="1"/>
      <c r="O38" s="1"/>
      <c r="P38" s="10"/>
      <c r="Q38" s="10"/>
      <c r="R38" s="17" t="s">
        <v>324</v>
      </c>
      <c r="S38" s="27">
        <v>32</v>
      </c>
      <c r="T38" s="28" t="s">
        <v>329</v>
      </c>
      <c r="U38" s="29" t="s">
        <v>330</v>
      </c>
      <c r="V38" s="24"/>
      <c r="W38" s="25"/>
      <c r="X38" s="6"/>
      <c r="Y38" s="6"/>
      <c r="Z38" s="6"/>
    </row>
    <row r="39" spans="1:33" s="26" customFormat="1" ht="21.95" customHeight="1" x14ac:dyDescent="0.2">
      <c r="A39" s="4">
        <v>26.6666666666667</v>
      </c>
      <c r="B39" s="18" t="s">
        <v>51</v>
      </c>
      <c r="C39" s="5"/>
      <c r="D39" s="1"/>
      <c r="E39" s="1">
        <v>3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0"/>
      <c r="Q39" s="10"/>
      <c r="R39" s="17" t="s">
        <v>325</v>
      </c>
      <c r="S39" s="27">
        <v>33</v>
      </c>
      <c r="T39" s="28" t="s">
        <v>331</v>
      </c>
      <c r="U39" s="29" t="s">
        <v>170</v>
      </c>
      <c r="V39" s="24"/>
      <c r="W39" s="25"/>
      <c r="X39" s="6"/>
      <c r="Y39" s="6"/>
      <c r="Z39" s="6"/>
    </row>
    <row r="40" spans="1:33" s="26" customFormat="1" ht="21.95" customHeight="1" x14ac:dyDescent="0.2">
      <c r="A40" s="4">
        <v>27.6666666666667</v>
      </c>
      <c r="B40" s="18" t="s">
        <v>327</v>
      </c>
      <c r="C40" s="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0"/>
      <c r="Q40" s="10"/>
      <c r="R40" s="17" t="s">
        <v>326</v>
      </c>
      <c r="S40" s="27">
        <v>34</v>
      </c>
      <c r="T40" s="28" t="s">
        <v>332</v>
      </c>
      <c r="U40" s="29" t="s">
        <v>333</v>
      </c>
      <c r="V40" s="24"/>
      <c r="W40" s="25"/>
      <c r="X40" s="6"/>
      <c r="Y40" s="6"/>
      <c r="Z40" s="6"/>
    </row>
    <row r="41" spans="1:33" s="26" customFormat="1" ht="21.95" customHeight="1" x14ac:dyDescent="0.2">
      <c r="A41" s="4">
        <v>28.6666666666667</v>
      </c>
      <c r="B41" s="18" t="s">
        <v>327</v>
      </c>
      <c r="C41" s="5"/>
      <c r="D41" s="1"/>
      <c r="E41" s="1">
        <v>2</v>
      </c>
      <c r="F41" s="1">
        <v>1</v>
      </c>
      <c r="G41" s="1"/>
      <c r="H41" s="1"/>
      <c r="I41" s="1"/>
      <c r="J41" s="1"/>
      <c r="K41" s="1"/>
      <c r="L41" s="1"/>
      <c r="M41" s="1"/>
      <c r="N41" s="1"/>
      <c r="O41" s="1"/>
      <c r="P41" s="10"/>
      <c r="Q41" s="10"/>
      <c r="R41" s="17" t="s">
        <v>296</v>
      </c>
      <c r="S41" s="27">
        <v>35</v>
      </c>
      <c r="T41" s="28" t="s">
        <v>334</v>
      </c>
      <c r="U41" s="29" t="s">
        <v>335</v>
      </c>
      <c r="V41" s="24"/>
      <c r="W41" s="25"/>
      <c r="X41" s="6"/>
      <c r="Y41" s="6"/>
      <c r="Z41" s="6"/>
    </row>
    <row r="42" spans="1:33" s="26" customFormat="1" ht="21.95" customHeight="1" x14ac:dyDescent="0.2">
      <c r="A42" s="4">
        <v>29.6666666666667</v>
      </c>
      <c r="B42" s="18" t="s">
        <v>18</v>
      </c>
      <c r="C42" s="5"/>
      <c r="D42" s="1">
        <v>3</v>
      </c>
      <c r="E42" s="1"/>
      <c r="F42" s="1"/>
      <c r="G42" s="1">
        <v>3</v>
      </c>
      <c r="H42" s="1">
        <v>3</v>
      </c>
      <c r="I42" s="1">
        <v>3</v>
      </c>
      <c r="J42" s="1">
        <v>3</v>
      </c>
      <c r="K42" s="1">
        <v>3</v>
      </c>
      <c r="L42" s="1">
        <v>3</v>
      </c>
      <c r="M42" s="1">
        <v>3</v>
      </c>
      <c r="N42" s="1"/>
      <c r="O42" s="1"/>
      <c r="P42" s="10"/>
      <c r="Q42" s="10"/>
      <c r="R42" s="17" t="s">
        <v>328</v>
      </c>
      <c r="S42" s="27">
        <v>36</v>
      </c>
      <c r="T42" s="28" t="s">
        <v>311</v>
      </c>
      <c r="U42" s="29" t="s">
        <v>336</v>
      </c>
      <c r="V42" s="24"/>
      <c r="W42" s="25"/>
      <c r="X42" s="6"/>
      <c r="Y42" s="6"/>
      <c r="Z42" s="6"/>
    </row>
    <row r="43" spans="1:33" s="26" customFormat="1" ht="21.95" customHeight="1" x14ac:dyDescent="0.2">
      <c r="A43" s="4">
        <v>30.6666666666667</v>
      </c>
      <c r="B43" s="18" t="s">
        <v>18</v>
      </c>
      <c r="C43" s="5">
        <v>3</v>
      </c>
      <c r="D43" s="1">
        <v>3</v>
      </c>
      <c r="E43" s="1">
        <v>3</v>
      </c>
      <c r="F43" s="5">
        <v>3</v>
      </c>
      <c r="G43" s="5">
        <v>3</v>
      </c>
      <c r="H43" s="5">
        <v>3</v>
      </c>
      <c r="I43" s="5">
        <v>3</v>
      </c>
      <c r="J43" s="5">
        <v>3</v>
      </c>
      <c r="K43" s="5">
        <v>3</v>
      </c>
      <c r="L43" s="5">
        <v>3</v>
      </c>
      <c r="M43" s="5">
        <v>3</v>
      </c>
      <c r="N43" s="5">
        <v>3</v>
      </c>
      <c r="O43" s="5">
        <v>3</v>
      </c>
      <c r="P43" s="5">
        <v>3</v>
      </c>
      <c r="Q43" s="5">
        <v>3</v>
      </c>
      <c r="R43" s="17" t="s">
        <v>304</v>
      </c>
      <c r="S43" s="27">
        <v>37</v>
      </c>
      <c r="T43" s="28" t="s">
        <v>298</v>
      </c>
      <c r="U43" s="29" t="s">
        <v>12</v>
      </c>
      <c r="V43" s="24"/>
      <c r="W43" s="25"/>
      <c r="X43" s="6"/>
      <c r="Y43" s="6"/>
      <c r="Z43" s="6"/>
    </row>
    <row r="44" spans="1:33" s="26" customFormat="1" ht="21.95" customHeight="1" x14ac:dyDescent="0.2">
      <c r="A44" s="4">
        <v>31.6666666666667</v>
      </c>
      <c r="B44" s="18" t="s">
        <v>330</v>
      </c>
      <c r="C44" s="5"/>
      <c r="D44" s="1">
        <v>3</v>
      </c>
      <c r="E44" s="1">
        <v>3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0"/>
      <c r="Q44" s="10"/>
      <c r="R44" s="17" t="s">
        <v>329</v>
      </c>
      <c r="S44" s="27">
        <v>38</v>
      </c>
      <c r="T44" s="28" t="s">
        <v>337</v>
      </c>
      <c r="U44" s="29" t="s">
        <v>12</v>
      </c>
      <c r="V44" s="24"/>
      <c r="W44" s="25"/>
      <c r="X44" s="6"/>
      <c r="Y44" s="6"/>
      <c r="Z44" s="6"/>
    </row>
    <row r="45" spans="1:33" s="26" customFormat="1" ht="21.95" customHeight="1" x14ac:dyDescent="0.2">
      <c r="A45" s="4">
        <v>32.6666666666667</v>
      </c>
      <c r="B45" s="18" t="s">
        <v>170</v>
      </c>
      <c r="C45" s="5"/>
      <c r="D45" s="1"/>
      <c r="E45" s="1"/>
      <c r="F45" s="1"/>
      <c r="G45" s="1"/>
      <c r="H45" s="1"/>
      <c r="I45" s="1"/>
      <c r="J45" s="1"/>
      <c r="K45" s="1"/>
      <c r="L45" s="1"/>
      <c r="M45" s="1">
        <v>3</v>
      </c>
      <c r="N45" s="1"/>
      <c r="O45" s="1"/>
      <c r="P45" s="10"/>
      <c r="Q45" s="10"/>
      <c r="R45" s="17" t="s">
        <v>331</v>
      </c>
      <c r="S45" s="27">
        <v>39</v>
      </c>
      <c r="T45" s="28" t="s">
        <v>338</v>
      </c>
      <c r="U45" s="29" t="s">
        <v>13</v>
      </c>
      <c r="V45" s="24"/>
      <c r="W45" s="25"/>
      <c r="X45" s="6"/>
      <c r="Y45" s="6"/>
      <c r="Z45" s="6"/>
    </row>
    <row r="46" spans="1:33" s="26" customFormat="1" ht="21.95" customHeight="1" x14ac:dyDescent="0.2">
      <c r="A46" s="4">
        <v>33.6666666666667</v>
      </c>
      <c r="B46" s="18" t="s">
        <v>333</v>
      </c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0"/>
      <c r="Q46" s="10"/>
      <c r="R46" s="17" t="s">
        <v>332</v>
      </c>
      <c r="S46" s="27">
        <v>40</v>
      </c>
      <c r="T46" s="28" t="s">
        <v>14</v>
      </c>
      <c r="U46" s="29" t="s">
        <v>13</v>
      </c>
      <c r="V46" s="24"/>
      <c r="W46" s="25"/>
      <c r="X46" s="6"/>
      <c r="Y46" s="6"/>
      <c r="Z46" s="6"/>
    </row>
    <row r="47" spans="1:33" s="26" customFormat="1" ht="21.95" customHeight="1" x14ac:dyDescent="0.2">
      <c r="A47" s="4">
        <v>34.6666666666667</v>
      </c>
      <c r="B47" s="18" t="s">
        <v>335</v>
      </c>
      <c r="C47" s="5"/>
      <c r="D47" s="1"/>
      <c r="E47" s="1">
        <v>3</v>
      </c>
      <c r="F47" s="1"/>
      <c r="G47" s="1">
        <v>3</v>
      </c>
      <c r="H47" s="1"/>
      <c r="I47" s="1"/>
      <c r="J47" s="1"/>
      <c r="K47" s="1"/>
      <c r="L47" s="1"/>
      <c r="M47" s="1"/>
      <c r="N47" s="1"/>
      <c r="O47" s="1"/>
      <c r="P47" s="10"/>
      <c r="Q47" s="10"/>
      <c r="R47" s="17" t="s">
        <v>334</v>
      </c>
      <c r="S47" s="27">
        <v>41</v>
      </c>
      <c r="T47" s="28" t="s">
        <v>339</v>
      </c>
      <c r="U47" s="29" t="s">
        <v>340</v>
      </c>
      <c r="V47" s="24"/>
      <c r="W47" s="25"/>
      <c r="X47" s="6"/>
      <c r="Y47" s="6"/>
      <c r="Z47" s="6"/>
      <c r="AA47" s="6"/>
      <c r="AB47" s="24"/>
      <c r="AC47" s="24"/>
      <c r="AD47" s="25"/>
      <c r="AE47" s="6"/>
      <c r="AF47" s="6"/>
      <c r="AG47" s="6"/>
    </row>
    <row r="48" spans="1:33" s="26" customFormat="1" ht="21.95" customHeight="1" x14ac:dyDescent="0.2">
      <c r="A48" s="4">
        <v>35.6666666666667</v>
      </c>
      <c r="B48" s="18" t="s">
        <v>336</v>
      </c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0"/>
      <c r="Q48" s="10"/>
      <c r="R48" s="17" t="s">
        <v>311</v>
      </c>
      <c r="S48" s="27">
        <v>42</v>
      </c>
      <c r="T48" s="28" t="s">
        <v>341</v>
      </c>
      <c r="U48" s="29" t="s">
        <v>17</v>
      </c>
      <c r="V48" s="24"/>
      <c r="W48" s="25"/>
      <c r="X48" s="6"/>
      <c r="Y48" s="6"/>
      <c r="Z48" s="6"/>
      <c r="AA48" s="6"/>
      <c r="AB48" s="24"/>
      <c r="AC48" s="24"/>
      <c r="AD48" s="25"/>
      <c r="AE48" s="6"/>
      <c r="AF48" s="6"/>
      <c r="AG48" s="6"/>
    </row>
    <row r="49" spans="1:33" s="26" customFormat="1" ht="21.95" customHeight="1" x14ac:dyDescent="0.2">
      <c r="A49" s="4">
        <v>36.6666666666667</v>
      </c>
      <c r="B49" s="18" t="s">
        <v>12</v>
      </c>
      <c r="C49" s="5"/>
      <c r="D49" s="1"/>
      <c r="E49" s="1"/>
      <c r="F49" s="1" t="s">
        <v>375</v>
      </c>
      <c r="G49" s="1"/>
      <c r="H49" s="1"/>
      <c r="I49" s="1"/>
      <c r="J49" s="1"/>
      <c r="K49" s="1">
        <v>3</v>
      </c>
      <c r="L49" s="1"/>
      <c r="M49" s="1"/>
      <c r="N49" s="1"/>
      <c r="O49" s="1"/>
      <c r="P49" s="10"/>
      <c r="Q49" s="10"/>
      <c r="R49" s="17" t="s">
        <v>298</v>
      </c>
      <c r="S49" s="27">
        <v>43</v>
      </c>
      <c r="T49" s="28" t="s">
        <v>342</v>
      </c>
      <c r="U49" s="29" t="s">
        <v>17</v>
      </c>
      <c r="V49" s="24"/>
      <c r="W49" s="25"/>
      <c r="X49" s="6"/>
      <c r="Y49" s="6"/>
      <c r="Z49" s="6"/>
      <c r="AA49" s="6"/>
      <c r="AB49" s="24"/>
      <c r="AC49" s="24"/>
      <c r="AD49" s="25"/>
      <c r="AE49" s="6"/>
      <c r="AF49" s="6"/>
      <c r="AG49" s="6"/>
    </row>
    <row r="50" spans="1:33" s="26" customFormat="1" ht="21.95" customHeight="1" x14ac:dyDescent="0.2">
      <c r="A50" s="4">
        <v>37.6666666666667</v>
      </c>
      <c r="B50" s="18" t="s">
        <v>12</v>
      </c>
      <c r="C50" s="5"/>
      <c r="D50" s="1"/>
      <c r="E50" s="1"/>
      <c r="F50" s="1"/>
      <c r="G50" s="1"/>
      <c r="H50" s="1">
        <v>3</v>
      </c>
      <c r="I50" s="1"/>
      <c r="J50" s="1"/>
      <c r="K50" s="1"/>
      <c r="L50" s="1"/>
      <c r="M50" s="1">
        <v>3</v>
      </c>
      <c r="N50" s="1"/>
      <c r="O50" s="1"/>
      <c r="P50" s="10"/>
      <c r="Q50" s="10"/>
      <c r="R50" s="17" t="s">
        <v>337</v>
      </c>
      <c r="S50" s="27">
        <v>44</v>
      </c>
      <c r="T50" s="28" t="s">
        <v>311</v>
      </c>
      <c r="U50" s="29" t="s">
        <v>343</v>
      </c>
      <c r="V50" s="24"/>
      <c r="W50" s="25"/>
      <c r="X50" s="6"/>
      <c r="Y50" s="6"/>
      <c r="Z50" s="6"/>
      <c r="AA50" s="6"/>
      <c r="AB50" s="24"/>
      <c r="AC50" s="24"/>
      <c r="AD50" s="25"/>
      <c r="AE50" s="6"/>
      <c r="AF50" s="6"/>
      <c r="AG50" s="6"/>
    </row>
    <row r="51" spans="1:33" s="26" customFormat="1" ht="21.95" customHeight="1" x14ac:dyDescent="0.2">
      <c r="A51" s="4">
        <v>38.6666666666667</v>
      </c>
      <c r="B51" s="18" t="s">
        <v>13</v>
      </c>
      <c r="C51" s="5"/>
      <c r="D51" s="1"/>
      <c r="E51" s="1"/>
      <c r="F51" s="1"/>
      <c r="G51" s="1">
        <v>3</v>
      </c>
      <c r="H51" s="1">
        <v>3</v>
      </c>
      <c r="I51" s="1"/>
      <c r="J51" s="1"/>
      <c r="K51" s="1">
        <v>3</v>
      </c>
      <c r="L51" s="1"/>
      <c r="M51" s="1">
        <v>3</v>
      </c>
      <c r="N51" s="1"/>
      <c r="O51" s="1"/>
      <c r="P51" s="10"/>
      <c r="Q51" s="10"/>
      <c r="R51" s="17" t="s">
        <v>338</v>
      </c>
      <c r="S51" s="27">
        <v>45</v>
      </c>
      <c r="T51" s="28" t="s">
        <v>344</v>
      </c>
      <c r="U51" s="29" t="s">
        <v>345</v>
      </c>
      <c r="V51" s="24"/>
      <c r="W51" s="25"/>
      <c r="X51" s="6"/>
      <c r="Y51" s="6"/>
      <c r="Z51" s="6"/>
      <c r="AA51" s="6"/>
      <c r="AB51" s="24"/>
      <c r="AC51" s="24"/>
      <c r="AD51" s="25"/>
      <c r="AE51" s="6"/>
      <c r="AF51" s="6"/>
      <c r="AG51" s="6"/>
    </row>
    <row r="52" spans="1:33" s="26" customFormat="1" ht="21.95" customHeight="1" x14ac:dyDescent="0.2">
      <c r="A52" s="4">
        <v>39.6666666666667</v>
      </c>
      <c r="B52" s="18" t="s">
        <v>13</v>
      </c>
      <c r="C52" s="5"/>
      <c r="D52" s="1"/>
      <c r="E52" s="1"/>
      <c r="F52" s="1"/>
      <c r="G52" s="1"/>
      <c r="H52" s="1">
        <v>3</v>
      </c>
      <c r="I52" s="1"/>
      <c r="J52" s="1"/>
      <c r="K52" s="1"/>
      <c r="L52" s="1"/>
      <c r="M52" s="1">
        <v>3</v>
      </c>
      <c r="N52" s="1"/>
      <c r="O52" s="1"/>
      <c r="P52" s="10"/>
      <c r="Q52" s="10"/>
      <c r="R52" s="17" t="s">
        <v>14</v>
      </c>
      <c r="S52" s="27">
        <v>46</v>
      </c>
      <c r="T52" s="28" t="s">
        <v>346</v>
      </c>
      <c r="U52" s="29" t="s">
        <v>347</v>
      </c>
      <c r="V52" s="24"/>
      <c r="W52" s="25"/>
      <c r="X52" s="6"/>
      <c r="Y52" s="6"/>
      <c r="Z52" s="6"/>
      <c r="AA52" s="6"/>
      <c r="AB52" s="24"/>
      <c r="AC52" s="24"/>
      <c r="AD52" s="25"/>
      <c r="AE52" s="6"/>
      <c r="AF52" s="6"/>
      <c r="AG52" s="6"/>
    </row>
    <row r="53" spans="1:33" ht="21.95" customHeight="1" x14ac:dyDescent="0.2">
      <c r="A53" s="142" t="s">
        <v>365</v>
      </c>
      <c r="B53" s="142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27">
        <v>48</v>
      </c>
      <c r="T53" s="28" t="s">
        <v>350</v>
      </c>
      <c r="U53" s="29" t="s">
        <v>351</v>
      </c>
    </row>
    <row r="54" spans="1:33" ht="21.95" customHeight="1" x14ac:dyDescent="0.2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27"/>
      <c r="T54" s="28"/>
      <c r="U54" s="29"/>
    </row>
    <row r="55" spans="1:33" s="26" customFormat="1" ht="21.95" customHeight="1" x14ac:dyDescent="0.2">
      <c r="A55" s="143" t="s">
        <v>86</v>
      </c>
      <c r="B55" s="144" t="s">
        <v>7</v>
      </c>
      <c r="C55" s="143" t="s">
        <v>5</v>
      </c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20"/>
      <c r="R55" s="144" t="s">
        <v>6</v>
      </c>
      <c r="S55" s="27">
        <v>49</v>
      </c>
      <c r="T55" s="28" t="s">
        <v>311</v>
      </c>
      <c r="U55" s="29" t="s">
        <v>352</v>
      </c>
      <c r="V55" s="25"/>
      <c r="W55" s="6"/>
      <c r="X55" s="6"/>
      <c r="Y55" s="6"/>
    </row>
    <row r="56" spans="1:33" s="26" customFormat="1" ht="21.95" customHeight="1" x14ac:dyDescent="0.2">
      <c r="A56" s="143"/>
      <c r="B56" s="144"/>
      <c r="C56" s="16">
        <v>1</v>
      </c>
      <c r="D56" s="16">
        <v>2</v>
      </c>
      <c r="E56" s="16">
        <v>3</v>
      </c>
      <c r="F56" s="16">
        <v>4</v>
      </c>
      <c r="G56" s="16">
        <v>5</v>
      </c>
      <c r="H56" s="16">
        <v>6</v>
      </c>
      <c r="I56" s="16">
        <v>7</v>
      </c>
      <c r="J56" s="16">
        <v>8</v>
      </c>
      <c r="K56" s="16">
        <v>9</v>
      </c>
      <c r="L56" s="16">
        <v>10</v>
      </c>
      <c r="M56" s="21">
        <v>11</v>
      </c>
      <c r="N56" s="16">
        <v>12</v>
      </c>
      <c r="O56" s="16">
        <v>13</v>
      </c>
      <c r="P56" s="16">
        <v>14</v>
      </c>
      <c r="Q56" s="16">
        <v>15</v>
      </c>
      <c r="R56" s="144"/>
      <c r="S56" s="27">
        <v>50</v>
      </c>
      <c r="T56" s="28" t="s">
        <v>353</v>
      </c>
      <c r="U56" s="29" t="s">
        <v>20</v>
      </c>
      <c r="V56" s="25"/>
      <c r="W56" s="6"/>
      <c r="X56" s="6"/>
      <c r="Y56" s="6"/>
    </row>
    <row r="57" spans="1:33" s="26" customFormat="1" ht="21.95" customHeight="1" x14ac:dyDescent="0.2">
      <c r="A57" s="143"/>
      <c r="B57" s="144"/>
      <c r="C57" s="139" t="s">
        <v>165</v>
      </c>
      <c r="D57" s="140"/>
      <c r="E57" s="140"/>
      <c r="F57" s="140" t="s">
        <v>166</v>
      </c>
      <c r="G57" s="140"/>
      <c r="H57" s="140"/>
      <c r="I57" s="140"/>
      <c r="J57" s="140" t="s">
        <v>167</v>
      </c>
      <c r="K57" s="140"/>
      <c r="L57" s="140"/>
      <c r="M57" s="140"/>
      <c r="N57" s="141"/>
      <c r="O57" s="139" t="s">
        <v>168</v>
      </c>
      <c r="P57" s="140"/>
      <c r="Q57" s="141"/>
      <c r="R57" s="144"/>
      <c r="S57" s="27">
        <v>51</v>
      </c>
      <c r="T57" s="28" t="s">
        <v>354</v>
      </c>
      <c r="U57" s="29" t="s">
        <v>355</v>
      </c>
      <c r="V57" s="25"/>
      <c r="W57" s="6"/>
      <c r="X57" s="6"/>
      <c r="Y57" s="6"/>
    </row>
    <row r="58" spans="1:33" s="26" customFormat="1" ht="21.95" customHeight="1" x14ac:dyDescent="0.2">
      <c r="A58" s="143"/>
      <c r="B58" s="144"/>
      <c r="C58" s="2">
        <v>14</v>
      </c>
      <c r="D58" s="2">
        <v>21</v>
      </c>
      <c r="E58" s="2">
        <v>28</v>
      </c>
      <c r="F58" s="2">
        <v>4</v>
      </c>
      <c r="G58" s="2">
        <v>11</v>
      </c>
      <c r="H58" s="2">
        <v>18</v>
      </c>
      <c r="I58" s="2">
        <v>25</v>
      </c>
      <c r="J58" s="2">
        <v>2</v>
      </c>
      <c r="K58" s="2">
        <v>9</v>
      </c>
      <c r="L58" s="2">
        <v>16</v>
      </c>
      <c r="M58" s="8">
        <v>23</v>
      </c>
      <c r="N58" s="2">
        <v>30</v>
      </c>
      <c r="O58" s="2">
        <v>6</v>
      </c>
      <c r="P58" s="2">
        <v>13</v>
      </c>
      <c r="Q58" s="7">
        <v>20</v>
      </c>
      <c r="R58" s="144"/>
      <c r="S58" s="27">
        <v>52</v>
      </c>
      <c r="T58" s="28" t="s">
        <v>356</v>
      </c>
      <c r="U58" s="29" t="s">
        <v>355</v>
      </c>
      <c r="V58" s="25"/>
      <c r="W58" s="6"/>
      <c r="X58" s="6"/>
      <c r="Y58" s="6"/>
    </row>
    <row r="59" spans="1:33" s="26" customFormat="1" ht="21.95" customHeight="1" x14ac:dyDescent="0.2">
      <c r="A59" s="4">
        <v>41</v>
      </c>
      <c r="B59" s="18" t="s">
        <v>340</v>
      </c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0"/>
      <c r="Q59" s="10"/>
      <c r="R59" s="17" t="s">
        <v>339</v>
      </c>
      <c r="S59" s="27">
        <v>53</v>
      </c>
      <c r="T59" s="28" t="s">
        <v>357</v>
      </c>
      <c r="U59" s="29" t="s">
        <v>355</v>
      </c>
      <c r="V59" s="24"/>
      <c r="W59" s="25"/>
      <c r="X59" s="6"/>
      <c r="Y59" s="6"/>
      <c r="Z59" s="6"/>
      <c r="AA59" s="6"/>
      <c r="AB59" s="24"/>
      <c r="AC59" s="24"/>
      <c r="AD59" s="25"/>
      <c r="AE59" s="6"/>
      <c r="AF59" s="6"/>
      <c r="AG59" s="6"/>
    </row>
    <row r="60" spans="1:33" s="26" customFormat="1" ht="21.95" customHeight="1" x14ac:dyDescent="0.2">
      <c r="A60" s="4">
        <v>42</v>
      </c>
      <c r="B60" s="18" t="s">
        <v>17</v>
      </c>
      <c r="C60" s="5">
        <v>3</v>
      </c>
      <c r="D60" s="1"/>
      <c r="E60" s="1">
        <v>2</v>
      </c>
      <c r="F60" s="1">
        <v>2</v>
      </c>
      <c r="G60" s="1"/>
      <c r="H60" s="1"/>
      <c r="I60" s="1"/>
      <c r="J60" s="1">
        <v>2</v>
      </c>
      <c r="K60" s="1"/>
      <c r="L60" s="1">
        <v>3</v>
      </c>
      <c r="M60" s="1"/>
      <c r="N60" s="1"/>
      <c r="O60" s="1"/>
      <c r="P60" s="10"/>
      <c r="Q60" s="10"/>
      <c r="R60" s="17" t="s">
        <v>341</v>
      </c>
      <c r="S60" s="27">
        <v>54</v>
      </c>
      <c r="T60" s="28" t="s">
        <v>358</v>
      </c>
      <c r="U60" s="29" t="s">
        <v>152</v>
      </c>
      <c r="V60" s="24"/>
      <c r="W60" s="25"/>
      <c r="X60" s="6"/>
      <c r="Y60" s="6"/>
      <c r="Z60" s="6"/>
      <c r="AA60" s="6"/>
      <c r="AB60" s="24"/>
      <c r="AC60" s="24"/>
      <c r="AD60" s="25"/>
      <c r="AE60" s="6"/>
      <c r="AF60" s="6"/>
      <c r="AG60" s="6"/>
    </row>
    <row r="61" spans="1:33" s="26" customFormat="1" ht="21.95" customHeight="1" x14ac:dyDescent="0.2">
      <c r="A61" s="4">
        <v>43</v>
      </c>
      <c r="B61" s="18" t="s">
        <v>17</v>
      </c>
      <c r="C61" s="5"/>
      <c r="D61" s="1"/>
      <c r="E61" s="1">
        <v>2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0"/>
      <c r="Q61" s="10"/>
      <c r="R61" s="17" t="s">
        <v>342</v>
      </c>
      <c r="S61" s="27">
        <v>55</v>
      </c>
      <c r="T61" s="28" t="s">
        <v>359</v>
      </c>
      <c r="U61" s="29" t="s">
        <v>152</v>
      </c>
      <c r="V61" s="24"/>
      <c r="W61" s="25"/>
      <c r="X61" s="6"/>
      <c r="Y61" s="6"/>
      <c r="Z61" s="6"/>
      <c r="AA61" s="6"/>
      <c r="AB61" s="24"/>
      <c r="AC61" s="24"/>
      <c r="AD61" s="25"/>
      <c r="AE61" s="6"/>
      <c r="AF61" s="6"/>
      <c r="AG61" s="6"/>
    </row>
    <row r="62" spans="1:33" s="26" customFormat="1" ht="21.95" customHeight="1" x14ac:dyDescent="0.2">
      <c r="A62" s="4">
        <v>44</v>
      </c>
      <c r="B62" s="18" t="s">
        <v>343</v>
      </c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0"/>
      <c r="Q62" s="10"/>
      <c r="R62" s="17" t="s">
        <v>311</v>
      </c>
      <c r="S62" s="27">
        <v>56</v>
      </c>
      <c r="T62" s="28" t="s">
        <v>360</v>
      </c>
      <c r="U62" s="29" t="s">
        <v>21</v>
      </c>
      <c r="V62" s="24"/>
      <c r="W62" s="25"/>
      <c r="X62" s="6"/>
      <c r="Y62" s="6"/>
      <c r="Z62" s="6"/>
      <c r="AA62" s="6"/>
      <c r="AB62" s="24"/>
      <c r="AC62" s="24"/>
      <c r="AD62" s="25"/>
      <c r="AE62" s="6"/>
      <c r="AF62" s="6"/>
      <c r="AG62" s="6"/>
    </row>
    <row r="63" spans="1:33" s="26" customFormat="1" ht="21.95" customHeight="1" x14ac:dyDescent="0.2">
      <c r="A63" s="4">
        <v>45</v>
      </c>
      <c r="B63" s="18" t="s">
        <v>345</v>
      </c>
      <c r="C63" s="5"/>
      <c r="D63" s="1"/>
      <c r="E63" s="1"/>
      <c r="F63" s="1"/>
      <c r="G63" s="1"/>
      <c r="H63" s="1"/>
      <c r="I63" s="1"/>
      <c r="J63" s="1">
        <v>3</v>
      </c>
      <c r="K63" s="1"/>
      <c r="L63" s="1"/>
      <c r="M63" s="1">
        <v>3</v>
      </c>
      <c r="N63" s="1"/>
      <c r="O63" s="1"/>
      <c r="P63" s="10"/>
      <c r="Q63" s="10"/>
      <c r="R63" s="17" t="s">
        <v>344</v>
      </c>
      <c r="S63" s="27">
        <v>57</v>
      </c>
      <c r="T63" s="28" t="s">
        <v>361</v>
      </c>
      <c r="U63" s="29" t="s">
        <v>21</v>
      </c>
      <c r="V63" s="24"/>
      <c r="W63" s="25"/>
      <c r="X63" s="6"/>
      <c r="Y63" s="6"/>
      <c r="Z63" s="6"/>
      <c r="AA63" s="6"/>
      <c r="AB63" s="24"/>
      <c r="AC63" s="24"/>
      <c r="AD63" s="25"/>
      <c r="AE63" s="6"/>
      <c r="AF63" s="6"/>
      <c r="AG63" s="6"/>
    </row>
    <row r="64" spans="1:33" s="26" customFormat="1" ht="21.95" customHeight="1" x14ac:dyDescent="0.2">
      <c r="A64" s="4">
        <v>46</v>
      </c>
      <c r="B64" s="18" t="s">
        <v>347</v>
      </c>
      <c r="C64" s="5">
        <v>3</v>
      </c>
      <c r="D64" s="1">
        <v>3</v>
      </c>
      <c r="E64" s="1">
        <v>3</v>
      </c>
      <c r="F64" s="1">
        <v>3</v>
      </c>
      <c r="G64" s="1">
        <v>3</v>
      </c>
      <c r="H64" s="1">
        <v>3</v>
      </c>
      <c r="I64" s="1">
        <v>3</v>
      </c>
      <c r="J64" s="1">
        <v>3</v>
      </c>
      <c r="K64" s="1">
        <v>3</v>
      </c>
      <c r="L64" s="1">
        <v>3</v>
      </c>
      <c r="M64" s="1">
        <v>3</v>
      </c>
      <c r="N64" s="1">
        <v>3</v>
      </c>
      <c r="O64" s="1">
        <v>3</v>
      </c>
      <c r="P64" s="1">
        <v>3</v>
      </c>
      <c r="Q64" s="1">
        <v>3</v>
      </c>
      <c r="R64" s="17" t="s">
        <v>346</v>
      </c>
      <c r="S64" s="27">
        <v>58</v>
      </c>
      <c r="T64" s="28" t="s">
        <v>362</v>
      </c>
      <c r="U64" s="29" t="s">
        <v>21</v>
      </c>
      <c r="V64" s="24"/>
      <c r="W64" s="25"/>
      <c r="X64" s="6"/>
      <c r="Y64" s="6"/>
      <c r="Z64" s="6"/>
      <c r="AA64" s="6"/>
      <c r="AB64" s="24"/>
      <c r="AC64" s="24"/>
      <c r="AD64" s="25"/>
      <c r="AE64" s="6"/>
      <c r="AF64" s="6"/>
      <c r="AG64" s="6"/>
    </row>
    <row r="65" spans="1:33" s="26" customFormat="1" ht="21.95" customHeight="1" x14ac:dyDescent="0.2">
      <c r="A65" s="4">
        <v>47</v>
      </c>
      <c r="B65" s="18" t="s">
        <v>349</v>
      </c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0"/>
      <c r="Q65" s="10"/>
      <c r="R65" s="17" t="s">
        <v>348</v>
      </c>
      <c r="S65" s="6"/>
      <c r="T65" s="24"/>
      <c r="U65" s="24"/>
      <c r="V65" s="24"/>
      <c r="W65" s="25"/>
      <c r="X65" s="6"/>
      <c r="Y65" s="6"/>
      <c r="Z65" s="6"/>
      <c r="AA65" s="6"/>
      <c r="AB65" s="24"/>
      <c r="AC65" s="24"/>
      <c r="AD65" s="25"/>
      <c r="AE65" s="6"/>
      <c r="AF65" s="6"/>
      <c r="AG65" s="6"/>
    </row>
    <row r="66" spans="1:33" s="26" customFormat="1" ht="21.95" customHeight="1" x14ac:dyDescent="0.2">
      <c r="A66" s="4">
        <v>48</v>
      </c>
      <c r="B66" s="18" t="s">
        <v>351</v>
      </c>
      <c r="C66" s="5">
        <v>3</v>
      </c>
      <c r="D66" s="1">
        <v>3</v>
      </c>
      <c r="E66" s="1">
        <v>3</v>
      </c>
      <c r="F66" s="1">
        <v>3</v>
      </c>
      <c r="G66" s="1">
        <v>3</v>
      </c>
      <c r="H66" s="1">
        <v>3</v>
      </c>
      <c r="I66" s="1">
        <v>3</v>
      </c>
      <c r="J66" s="1">
        <v>3</v>
      </c>
      <c r="K66" s="1">
        <v>3</v>
      </c>
      <c r="L66" s="1">
        <v>3</v>
      </c>
      <c r="M66" s="1">
        <v>3</v>
      </c>
      <c r="N66" s="1">
        <v>3</v>
      </c>
      <c r="O66" s="1">
        <v>3</v>
      </c>
      <c r="P66" s="1">
        <v>3</v>
      </c>
      <c r="Q66" s="1">
        <v>3</v>
      </c>
      <c r="R66" s="17" t="s">
        <v>350</v>
      </c>
      <c r="S66" s="6"/>
      <c r="T66" s="24"/>
      <c r="U66" s="24"/>
      <c r="V66" s="24"/>
      <c r="W66" s="25"/>
      <c r="X66" s="6"/>
      <c r="Y66" s="6"/>
      <c r="Z66" s="6"/>
      <c r="AA66" s="6"/>
      <c r="AB66" s="24"/>
      <c r="AC66" s="24"/>
      <c r="AD66" s="25"/>
      <c r="AE66" s="6"/>
      <c r="AF66" s="6"/>
      <c r="AG66" s="6"/>
    </row>
    <row r="67" spans="1:33" s="26" customFormat="1" ht="21.95" customHeight="1" x14ac:dyDescent="0.2">
      <c r="A67" s="4">
        <v>49</v>
      </c>
      <c r="B67" s="18" t="s">
        <v>352</v>
      </c>
      <c r="C67" s="5"/>
      <c r="D67" s="1"/>
      <c r="E67" s="1"/>
      <c r="F67" s="1"/>
      <c r="G67" s="1"/>
      <c r="H67" s="1"/>
      <c r="I67" s="1"/>
      <c r="J67" s="1"/>
      <c r="K67" s="1"/>
      <c r="L67" s="1"/>
      <c r="M67" s="1">
        <v>3</v>
      </c>
      <c r="N67" s="1"/>
      <c r="O67" s="1"/>
      <c r="P67" s="10"/>
      <c r="Q67" s="10"/>
      <c r="R67" s="17" t="s">
        <v>311</v>
      </c>
      <c r="S67" s="6"/>
      <c r="T67" s="24"/>
      <c r="U67" s="24"/>
      <c r="V67" s="24"/>
      <c r="W67" s="25"/>
      <c r="X67" s="6"/>
      <c r="Y67" s="6"/>
      <c r="Z67" s="6"/>
      <c r="AA67" s="6"/>
      <c r="AB67" s="24"/>
      <c r="AC67" s="24"/>
      <c r="AD67" s="25"/>
      <c r="AE67" s="6"/>
      <c r="AF67" s="6"/>
      <c r="AG67" s="6"/>
    </row>
    <row r="68" spans="1:33" s="26" customFormat="1" ht="21.95" customHeight="1" x14ac:dyDescent="0.2">
      <c r="A68" s="4">
        <v>50</v>
      </c>
      <c r="B68" s="18" t="s">
        <v>20</v>
      </c>
      <c r="C68" s="5"/>
      <c r="D68" s="1"/>
      <c r="E68" s="1"/>
      <c r="F68" s="1"/>
      <c r="G68" s="1"/>
      <c r="H68" s="1"/>
      <c r="I68" s="1"/>
      <c r="J68" s="1"/>
      <c r="K68" s="1"/>
      <c r="L68" s="1">
        <v>3</v>
      </c>
      <c r="M68" s="1">
        <v>3</v>
      </c>
      <c r="N68" s="1"/>
      <c r="O68" s="1"/>
      <c r="P68" s="10"/>
      <c r="Q68" s="10"/>
      <c r="R68" s="17" t="s">
        <v>353</v>
      </c>
      <c r="S68" s="6"/>
      <c r="T68" s="24"/>
      <c r="U68" s="24"/>
      <c r="V68" s="24"/>
      <c r="W68" s="25"/>
      <c r="X68" s="6"/>
      <c r="Y68" s="6"/>
      <c r="Z68" s="6"/>
      <c r="AA68" s="6"/>
      <c r="AB68" s="24"/>
      <c r="AC68" s="24"/>
      <c r="AD68" s="25"/>
      <c r="AE68" s="6"/>
      <c r="AF68" s="6"/>
      <c r="AG68" s="6"/>
    </row>
    <row r="69" spans="1:33" s="26" customFormat="1" ht="21.95" customHeight="1" x14ac:dyDescent="0.2">
      <c r="A69" s="4">
        <v>51</v>
      </c>
      <c r="B69" s="18" t="s">
        <v>355</v>
      </c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0"/>
      <c r="Q69" s="10"/>
      <c r="R69" s="17" t="s">
        <v>354</v>
      </c>
      <c r="S69" s="6"/>
      <c r="T69" s="24"/>
      <c r="U69" s="24"/>
      <c r="V69" s="24"/>
      <c r="W69" s="25"/>
      <c r="X69" s="6"/>
      <c r="Y69" s="6"/>
      <c r="Z69" s="6"/>
      <c r="AA69" s="6"/>
      <c r="AB69" s="24"/>
      <c r="AC69" s="24"/>
      <c r="AD69" s="25"/>
      <c r="AE69" s="6"/>
      <c r="AF69" s="6"/>
      <c r="AG69" s="6"/>
    </row>
    <row r="70" spans="1:33" s="26" customFormat="1" ht="21.95" customHeight="1" x14ac:dyDescent="0.2">
      <c r="A70" s="4">
        <v>52</v>
      </c>
      <c r="B70" s="18" t="s">
        <v>355</v>
      </c>
      <c r="C70" s="5"/>
      <c r="D70" s="1"/>
      <c r="E70" s="1">
        <v>3</v>
      </c>
      <c r="F70" s="1">
        <v>3</v>
      </c>
      <c r="G70" s="1">
        <v>3</v>
      </c>
      <c r="H70" s="1">
        <v>3</v>
      </c>
      <c r="I70" s="1">
        <v>3</v>
      </c>
      <c r="J70" s="1">
        <v>3</v>
      </c>
      <c r="K70" s="1">
        <v>3</v>
      </c>
      <c r="L70" s="1">
        <v>3</v>
      </c>
      <c r="M70" s="1">
        <v>3</v>
      </c>
      <c r="N70" s="1"/>
      <c r="O70" s="1"/>
      <c r="P70" s="10"/>
      <c r="Q70" s="10"/>
      <c r="R70" s="17" t="s">
        <v>356</v>
      </c>
      <c r="S70" s="6"/>
      <c r="T70" s="24"/>
      <c r="U70" s="24"/>
      <c r="V70" s="25"/>
      <c r="W70" s="6"/>
      <c r="X70" s="6"/>
      <c r="Y70" s="6"/>
      <c r="AA70" s="6"/>
      <c r="AB70" s="24"/>
      <c r="AC70" s="24"/>
      <c r="AD70" s="25"/>
      <c r="AE70" s="6"/>
      <c r="AF70" s="6"/>
      <c r="AG70" s="6"/>
    </row>
    <row r="71" spans="1:33" s="26" customFormat="1" ht="21.95" customHeight="1" x14ac:dyDescent="0.2">
      <c r="A71" s="4">
        <v>53</v>
      </c>
      <c r="B71" s="18" t="s">
        <v>355</v>
      </c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0"/>
      <c r="Q71" s="10"/>
      <c r="R71" s="17" t="s">
        <v>357</v>
      </c>
      <c r="S71" s="6"/>
      <c r="T71" s="24"/>
      <c r="U71" s="24"/>
      <c r="V71" s="25"/>
      <c r="W71" s="6"/>
      <c r="X71" s="6"/>
      <c r="Y71" s="6"/>
      <c r="AA71" s="6"/>
      <c r="AB71" s="24"/>
      <c r="AC71" s="24"/>
      <c r="AD71" s="25"/>
      <c r="AE71" s="6"/>
      <c r="AF71" s="6"/>
      <c r="AG71" s="6"/>
    </row>
    <row r="72" spans="1:33" s="26" customFormat="1" ht="21.95" customHeight="1" x14ac:dyDescent="0.2">
      <c r="A72" s="4">
        <v>54</v>
      </c>
      <c r="B72" s="18" t="s">
        <v>152</v>
      </c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0"/>
      <c r="Q72" s="10"/>
      <c r="R72" s="17" t="s">
        <v>358</v>
      </c>
      <c r="S72" s="6"/>
      <c r="T72" s="24"/>
      <c r="U72" s="24"/>
      <c r="V72" s="25"/>
      <c r="W72" s="6"/>
      <c r="X72" s="6"/>
      <c r="Y72" s="6"/>
      <c r="AA72" s="6"/>
      <c r="AB72" s="24"/>
      <c r="AC72" s="24"/>
      <c r="AD72" s="25"/>
      <c r="AE72" s="6"/>
      <c r="AF72" s="6"/>
      <c r="AG72" s="6"/>
    </row>
    <row r="73" spans="1:33" s="26" customFormat="1" ht="21.95" customHeight="1" x14ac:dyDescent="0.2">
      <c r="A73" s="4">
        <v>55</v>
      </c>
      <c r="B73" s="18" t="s">
        <v>152</v>
      </c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0"/>
      <c r="Q73" s="10"/>
      <c r="R73" s="17" t="s">
        <v>359</v>
      </c>
      <c r="S73" s="6"/>
      <c r="T73" s="24"/>
      <c r="U73" s="24"/>
      <c r="V73" s="25"/>
      <c r="W73" s="6"/>
      <c r="X73" s="6"/>
      <c r="Y73" s="6"/>
      <c r="AA73" s="6"/>
      <c r="AB73" s="24"/>
      <c r="AC73" s="24"/>
      <c r="AD73" s="25"/>
      <c r="AE73" s="6"/>
      <c r="AF73" s="6"/>
      <c r="AG73" s="6"/>
    </row>
    <row r="74" spans="1:33" s="13" customFormat="1" ht="21.95" customHeight="1" x14ac:dyDescent="0.2">
      <c r="A74" s="11">
        <v>56</v>
      </c>
      <c r="B74" s="18" t="s">
        <v>21</v>
      </c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0"/>
      <c r="Q74" s="10"/>
      <c r="R74" s="17" t="s">
        <v>360</v>
      </c>
      <c r="S74" s="1"/>
      <c r="T74" s="9"/>
      <c r="U74" s="9"/>
      <c r="V74" s="9"/>
      <c r="W74" s="1"/>
      <c r="X74" s="1"/>
      <c r="Y74" s="1"/>
      <c r="AA74" s="1"/>
      <c r="AB74" s="9"/>
      <c r="AC74" s="9"/>
      <c r="AD74" s="9"/>
      <c r="AE74" s="1"/>
      <c r="AF74" s="1"/>
      <c r="AG74" s="1"/>
    </row>
    <row r="75" spans="1:33" s="13" customFormat="1" ht="21.95" customHeight="1" x14ac:dyDescent="0.2">
      <c r="A75" s="11">
        <v>57</v>
      </c>
      <c r="B75" s="18" t="s">
        <v>21</v>
      </c>
      <c r="C75" s="5">
        <v>2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0"/>
      <c r="Q75" s="10"/>
      <c r="R75" s="17" t="s">
        <v>361</v>
      </c>
      <c r="S75" s="1"/>
      <c r="T75" s="9"/>
      <c r="U75" s="9"/>
      <c r="V75" s="9"/>
      <c r="W75" s="1"/>
      <c r="X75" s="1"/>
      <c r="Y75" s="1"/>
      <c r="AA75" s="1"/>
      <c r="AB75" s="9"/>
      <c r="AC75" s="9"/>
      <c r="AD75" s="9"/>
      <c r="AE75" s="1"/>
      <c r="AF75" s="1"/>
      <c r="AG75" s="1"/>
    </row>
    <row r="76" spans="1:33" s="13" customFormat="1" ht="21.95" customHeight="1" x14ac:dyDescent="0.2">
      <c r="A76" s="11">
        <v>58</v>
      </c>
      <c r="B76" s="18" t="s">
        <v>21</v>
      </c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0"/>
      <c r="Q76" s="10"/>
      <c r="R76" s="17" t="s">
        <v>362</v>
      </c>
      <c r="S76" s="1"/>
      <c r="T76" s="9"/>
      <c r="U76" s="9"/>
      <c r="V76" s="9"/>
      <c r="W76" s="1"/>
      <c r="X76" s="1"/>
      <c r="Y76" s="1"/>
      <c r="AA76" s="1"/>
      <c r="AB76" s="9"/>
      <c r="AC76" s="9"/>
      <c r="AD76" s="9"/>
      <c r="AE76" s="1"/>
      <c r="AF76" s="1"/>
      <c r="AG76" s="1"/>
    </row>
    <row r="77" spans="1:33" s="13" customFormat="1" ht="21.95" customHeight="1" x14ac:dyDescent="0.2">
      <c r="A77" s="11">
        <v>59</v>
      </c>
      <c r="B77" s="9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2"/>
      <c r="S77" s="1"/>
      <c r="T77" s="9"/>
      <c r="U77" s="9"/>
      <c r="V77" s="9"/>
      <c r="W77" s="1"/>
      <c r="X77" s="1"/>
      <c r="Y77" s="1"/>
      <c r="AA77" s="1"/>
      <c r="AB77" s="9"/>
      <c r="AC77" s="9"/>
      <c r="AD77" s="9"/>
      <c r="AE77" s="1"/>
      <c r="AF77" s="1"/>
      <c r="AG77" s="1"/>
    </row>
    <row r="78" spans="1:33" s="13" customFormat="1" ht="21.95" customHeight="1" x14ac:dyDescent="0.2">
      <c r="A78" s="1">
        <v>60</v>
      </c>
      <c r="B78" s="9" t="s">
        <v>366</v>
      </c>
      <c r="C78" s="1"/>
      <c r="D78" s="1">
        <v>3</v>
      </c>
      <c r="E78" s="1"/>
      <c r="F78" s="1">
        <v>3</v>
      </c>
      <c r="G78" s="1">
        <v>3</v>
      </c>
      <c r="H78" s="1"/>
      <c r="I78" s="1"/>
      <c r="J78" s="1"/>
      <c r="K78" s="1"/>
      <c r="L78" s="1"/>
      <c r="M78" s="1">
        <v>3</v>
      </c>
      <c r="N78" s="1"/>
      <c r="O78" s="1"/>
      <c r="P78" s="10"/>
      <c r="Q78" s="10"/>
      <c r="R78" s="12"/>
      <c r="S78" s="5"/>
      <c r="T78" s="9"/>
      <c r="U78" s="9"/>
      <c r="V78" s="9"/>
      <c r="W78" s="1"/>
      <c r="X78" s="1"/>
      <c r="Y78" s="1"/>
      <c r="AA78" s="1"/>
      <c r="AB78" s="9"/>
      <c r="AC78" s="9"/>
      <c r="AD78" s="9"/>
      <c r="AE78" s="1"/>
      <c r="AF78" s="1"/>
      <c r="AG78" s="1"/>
    </row>
    <row r="79" spans="1:33" ht="21.95" customHeight="1" x14ac:dyDescent="0.2">
      <c r="A79" s="11">
        <v>61</v>
      </c>
      <c r="B79" s="116" t="s">
        <v>367</v>
      </c>
      <c r="C79" s="115">
        <v>3</v>
      </c>
      <c r="D79" s="115"/>
      <c r="E79" s="115">
        <v>3</v>
      </c>
      <c r="F79" s="115">
        <v>3</v>
      </c>
      <c r="G79" s="115"/>
      <c r="H79" s="115"/>
      <c r="I79" s="115"/>
      <c r="J79" s="115"/>
      <c r="K79" s="115"/>
      <c r="L79" s="115"/>
      <c r="M79" s="115">
        <v>3</v>
      </c>
      <c r="N79" s="115"/>
      <c r="O79" s="115"/>
      <c r="P79" s="16"/>
      <c r="Q79" s="16"/>
      <c r="R79" s="16" t="s">
        <v>368</v>
      </c>
    </row>
    <row r="80" spans="1:33" ht="21.95" customHeight="1" x14ac:dyDescent="0.2">
      <c r="B80" s="114"/>
      <c r="C80" s="2">
        <v>14</v>
      </c>
      <c r="D80" s="2">
        <v>21</v>
      </c>
      <c r="E80" s="2">
        <v>28</v>
      </c>
      <c r="F80" s="2">
        <v>4</v>
      </c>
      <c r="G80" s="2">
        <v>11</v>
      </c>
      <c r="H80" s="2">
        <v>18</v>
      </c>
      <c r="I80" s="2">
        <v>25</v>
      </c>
      <c r="J80" s="2">
        <v>2</v>
      </c>
      <c r="K80" s="2">
        <v>9</v>
      </c>
      <c r="L80" s="2">
        <v>16</v>
      </c>
      <c r="M80" s="8">
        <v>23</v>
      </c>
      <c r="N80" s="2">
        <v>30</v>
      </c>
      <c r="O80" s="2">
        <v>6</v>
      </c>
      <c r="P80" s="2">
        <v>13</v>
      </c>
      <c r="Q80" s="7">
        <v>20</v>
      </c>
      <c r="R80" s="3"/>
    </row>
    <row r="81" spans="18:18" ht="21.95" customHeight="1" x14ac:dyDescent="0.25">
      <c r="R81" s="3"/>
    </row>
    <row r="82" spans="18:18" ht="21.95" customHeight="1" x14ac:dyDescent="0.25">
      <c r="R82" s="3"/>
    </row>
    <row r="83" spans="18:18" ht="21.95" customHeight="1" x14ac:dyDescent="0.25">
      <c r="R83" s="3"/>
    </row>
    <row r="84" spans="18:18" ht="21.95" customHeight="1" x14ac:dyDescent="0.25">
      <c r="R84" s="3"/>
    </row>
    <row r="85" spans="18:18" ht="21.95" customHeight="1" x14ac:dyDescent="0.25">
      <c r="R85" s="3"/>
    </row>
    <row r="86" spans="18:18" ht="21.95" customHeight="1" x14ac:dyDescent="0.25">
      <c r="R86" s="3"/>
    </row>
    <row r="87" spans="18:18" ht="21.95" customHeight="1" x14ac:dyDescent="0.25">
      <c r="R87" s="3"/>
    </row>
    <row r="88" spans="18:18" ht="21.95" customHeight="1" x14ac:dyDescent="0.25">
      <c r="R88" s="3"/>
    </row>
    <row r="89" spans="18:18" ht="21.95" customHeight="1" x14ac:dyDescent="0.25">
      <c r="R89" s="3"/>
    </row>
    <row r="90" spans="18:18" ht="21.95" customHeight="1" x14ac:dyDescent="0.25">
      <c r="R90" s="3"/>
    </row>
    <row r="91" spans="18:18" ht="21.95" customHeight="1" x14ac:dyDescent="0.25">
      <c r="R91" s="3"/>
    </row>
    <row r="92" spans="18:18" ht="21.95" customHeight="1" x14ac:dyDescent="0.25">
      <c r="R92" s="3"/>
    </row>
    <row r="93" spans="18:18" ht="21.95" customHeight="1" x14ac:dyDescent="0.25">
      <c r="R93" s="3"/>
    </row>
    <row r="94" spans="18:18" ht="21.95" customHeight="1" x14ac:dyDescent="0.25">
      <c r="R94" s="3"/>
    </row>
    <row r="95" spans="18:18" ht="21.95" customHeight="1" x14ac:dyDescent="0.25">
      <c r="R95" s="3"/>
    </row>
    <row r="96" spans="18:18" ht="21.95" customHeight="1" x14ac:dyDescent="0.25">
      <c r="R96" s="3"/>
    </row>
    <row r="97" spans="18:18" ht="21.95" customHeight="1" x14ac:dyDescent="0.25">
      <c r="R97" s="3"/>
    </row>
    <row r="98" spans="18:18" ht="21.95" customHeight="1" x14ac:dyDescent="0.25">
      <c r="R98" s="3"/>
    </row>
  </sheetData>
  <mergeCells count="27"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C5:E5"/>
    <mergeCell ref="F5:I5"/>
    <mergeCell ref="O57:Q57"/>
    <mergeCell ref="J5:N5"/>
    <mergeCell ref="O5:Q5"/>
    <mergeCell ref="C31:E31"/>
    <mergeCell ref="F31:I31"/>
    <mergeCell ref="J31:N31"/>
    <mergeCell ref="O31:Q31"/>
    <mergeCell ref="A53:R53"/>
    <mergeCell ref="A55:A58"/>
    <mergeCell ref="B55:B58"/>
    <mergeCell ref="C55:P55"/>
    <mergeCell ref="R55:R58"/>
    <mergeCell ref="C57:E57"/>
    <mergeCell ref="F57:I57"/>
    <mergeCell ref="J57:N57"/>
  </mergeCells>
  <pageMargins left="0.75" right="0.25" top="0.25" bottom="0.2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2015-10-10T17:12:48Z</cp:lastPrinted>
  <dcterms:created xsi:type="dcterms:W3CDTF">2012-04-07T15:33:27Z</dcterms:created>
  <dcterms:modified xsi:type="dcterms:W3CDTF">2016-01-17T03:48:18Z</dcterms:modified>
</cp:coreProperties>
</file>